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164.82.220\share\全庁共有（インターネット）\1.農林課　※消さないで！\神\"/>
    </mc:Choice>
  </mc:AlternateContent>
  <xr:revisionPtr revIDLastSave="0" documentId="13_ncr:1_{F2C8C0BB-C389-4E8F-A370-1247D249951A}" xr6:coauthVersionLast="47" xr6:coauthVersionMax="47" xr10:uidLastSave="{00000000-0000-0000-0000-000000000000}"/>
  <bookViews>
    <workbookView xWindow="-120" yWindow="-120" windowWidth="29040" windowHeight="15720" activeTab="1" xr2:uid="{00000000-000D-0000-FFFF-FFFF00000000}"/>
  </bookViews>
  <sheets>
    <sheet name="配分表記入例" sheetId="3" r:id="rId1"/>
    <sheet name="戦略作物記入説明" sheetId="4" r:id="rId2"/>
  </sheets>
  <externalReferences>
    <externalReference r:id="rId3"/>
  </externalReferences>
  <definedNames>
    <definedName name="_xlnm.Print_Area" localSheetId="1">戦略作物記入説明!$A$2:$AM$24</definedName>
    <definedName name="_xlnm.Print_Area" localSheetId="0">配分表記入例!$A$1:$L$26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0" i="3"/>
  <c r="F10" i="3" l="1"/>
  <c r="F11" i="3"/>
  <c r="AD2" i="4" l="1"/>
  <c r="AF2" i="4"/>
  <c r="AK2" i="4"/>
  <c r="A10" i="4"/>
  <c r="AF10" i="4"/>
  <c r="AI10" i="4" s="1"/>
  <c r="AL10" i="4"/>
  <c r="A11" i="4"/>
  <c r="AF11" i="4"/>
  <c r="AI11" i="4" s="1"/>
  <c r="AL11" i="4" s="1"/>
  <c r="A12" i="4"/>
  <c r="AF12" i="4"/>
  <c r="AI12" i="4"/>
  <c r="AL12" i="4" s="1"/>
  <c r="A13" i="4"/>
  <c r="AF13" i="4"/>
  <c r="AI13" i="4" s="1"/>
  <c r="AL13" i="4" s="1"/>
  <c r="A14" i="4"/>
  <c r="AF14" i="4"/>
  <c r="AI14" i="4" s="1"/>
  <c r="AL14" i="4" s="1"/>
  <c r="A15" i="4"/>
  <c r="AF15" i="4"/>
  <c r="AI15" i="4" s="1"/>
  <c r="AL15" i="4" s="1"/>
  <c r="A16" i="4"/>
  <c r="AF16" i="4"/>
  <c r="AI16" i="4"/>
  <c r="AL16" i="4" s="1"/>
  <c r="A17" i="4"/>
  <c r="AF17" i="4"/>
  <c r="AI17" i="4" s="1"/>
  <c r="AL17" i="4" s="1"/>
  <c r="A18" i="4"/>
  <c r="AF18" i="4"/>
  <c r="AI18" i="4" s="1"/>
  <c r="AL18" i="4" s="1"/>
  <c r="A19" i="4"/>
  <c r="AF19" i="4"/>
  <c r="AI19" i="4" s="1"/>
  <c r="AL19" i="4" s="1"/>
  <c r="A20" i="4"/>
  <c r="AF20" i="4"/>
  <c r="AI20" i="4" s="1"/>
  <c r="AL20" i="4" s="1"/>
  <c r="A21" i="4"/>
  <c r="AF21" i="4"/>
  <c r="AI21" i="4" s="1"/>
  <c r="AL21" i="4" s="1"/>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G22" i="4"/>
  <c r="AH22" i="4"/>
  <c r="AJ22" i="4"/>
  <c r="AK22" i="4"/>
  <c r="AF22" i="4" l="1"/>
  <c r="AL22" i="4"/>
  <c r="A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猪苗代町</author>
  </authors>
  <commentList>
    <comment ref="E11" authorId="0" shapeId="0" xr:uid="{00000000-0006-0000-0000-000001000000}">
      <text>
        <r>
          <rPr>
            <b/>
            <sz val="9"/>
            <color indexed="81"/>
            <rFont val="ＭＳ Ｐゴシック"/>
            <family val="3"/>
            <charset val="128"/>
          </rPr>
          <t>備蓄米がある場合は小数点２位まで</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INAWASHIRO</author>
    <author>猪苗代町</author>
  </authors>
  <commentList>
    <comment ref="AI2" authorId="0" shapeId="0" xr:uid="{00000000-0006-0000-0100-000001000000}">
      <text>
        <r>
          <rPr>
            <b/>
            <sz val="16"/>
            <color indexed="81"/>
            <rFont val="ＭＳ Ｐゴシック"/>
            <family val="3"/>
            <charset val="128"/>
          </rPr>
          <t>配分表とリンク</t>
        </r>
      </text>
    </comment>
    <comment ref="AK4" authorId="1" shapeId="0" xr:uid="{00000000-0006-0000-0100-000002000000}">
      <text>
        <r>
          <rPr>
            <b/>
            <sz val="12"/>
            <color indexed="81"/>
            <rFont val="ＭＳ Ｐゴシック"/>
            <family val="3"/>
            <charset val="128"/>
          </rPr>
          <t>育苗用ハウスも</t>
        </r>
      </text>
    </comment>
    <comment ref="S8" authorId="1" shapeId="0" xr:uid="{00000000-0006-0000-0100-000003000000}">
      <text>
        <r>
          <rPr>
            <b/>
            <sz val="12"/>
            <color indexed="81"/>
            <rFont val="ＭＳ Ｐゴシック"/>
            <family val="3"/>
            <charset val="128"/>
          </rPr>
          <t>作付けする振興品目があれば、リストより選択してください</t>
        </r>
      </text>
    </comment>
  </commentList>
</comments>
</file>

<file path=xl/sharedStrings.xml><?xml version="1.0" encoding="utf-8"?>
<sst xmlns="http://schemas.openxmlformats.org/spreadsheetml/2006/main" count="122" uniqueCount="117">
  <si>
    <t>基準単収</t>
    <rPh sb="0" eb="2">
      <t>キジュン</t>
    </rPh>
    <rPh sb="2" eb="3">
      <t>タン</t>
    </rPh>
    <rPh sb="3" eb="4">
      <t>シュウ</t>
    </rPh>
    <phoneticPr fontId="3"/>
  </si>
  <si>
    <t>氏名</t>
    <rPh sb="0" eb="2">
      <t>シメイ</t>
    </rPh>
    <phoneticPr fontId="3"/>
  </si>
  <si>
    <t>水田基準
面積</t>
    <rPh sb="0" eb="2">
      <t>スイデン</t>
    </rPh>
    <rPh sb="2" eb="4">
      <t>キジュン</t>
    </rPh>
    <rPh sb="5" eb="7">
      <t>メンセキ</t>
    </rPh>
    <phoneticPr fontId="3"/>
  </si>
  <si>
    <t>猪苗代　太郎</t>
    <rPh sb="0" eb="3">
      <t>イナワシロ</t>
    </rPh>
    <rPh sb="4" eb="6">
      <t>タロウ</t>
    </rPh>
    <phoneticPr fontId="3"/>
  </si>
  <si>
    <t>猪苗代　花子</t>
    <rPh sb="0" eb="3">
      <t>イナワシロ</t>
    </rPh>
    <rPh sb="4" eb="6">
      <t>ハナコ</t>
    </rPh>
    <phoneticPr fontId="3"/>
  </si>
  <si>
    <t>項　　　　目</t>
    <rPh sb="0" eb="1">
      <t>コウ</t>
    </rPh>
    <rPh sb="5" eb="6">
      <t>メ</t>
    </rPh>
    <phoneticPr fontId="3"/>
  </si>
  <si>
    <t>営農計画（共済異動細目書）と同一の氏名を記入してください。</t>
    <rPh sb="0" eb="2">
      <t>エイノウ</t>
    </rPh>
    <rPh sb="2" eb="4">
      <t>ケイカク</t>
    </rPh>
    <rPh sb="5" eb="7">
      <t>キョウサイ</t>
    </rPh>
    <rPh sb="7" eb="9">
      <t>イドウ</t>
    </rPh>
    <rPh sb="9" eb="11">
      <t>サイモク</t>
    </rPh>
    <rPh sb="11" eb="12">
      <t>ショ</t>
    </rPh>
    <rPh sb="14" eb="16">
      <t>ドウイツ</t>
    </rPh>
    <rPh sb="17" eb="19">
      <t>シメイ</t>
    </rPh>
    <rPh sb="20" eb="22">
      <t>キニュウ</t>
    </rPh>
    <phoneticPr fontId="3"/>
  </si>
  <si>
    <t>水張面積の合計を記入してください。（０．１ａ単位）</t>
    <rPh sb="0" eb="1">
      <t>ミズ</t>
    </rPh>
    <rPh sb="1" eb="2">
      <t>ハリ</t>
    </rPh>
    <rPh sb="2" eb="4">
      <t>メンセキ</t>
    </rPh>
    <rPh sb="5" eb="7">
      <t>ゴウケイ</t>
    </rPh>
    <rPh sb="8" eb="10">
      <t>キニュウ</t>
    </rPh>
    <rPh sb="22" eb="24">
      <t>タンイ</t>
    </rPh>
    <phoneticPr fontId="3"/>
  </si>
  <si>
    <t>【配　分　表　記　入　例】</t>
    <rPh sb="1" eb="2">
      <t>クバ</t>
    </rPh>
    <rPh sb="3" eb="4">
      <t>ブン</t>
    </rPh>
    <rPh sb="5" eb="6">
      <t>ヒョウ</t>
    </rPh>
    <rPh sb="7" eb="8">
      <t>キ</t>
    </rPh>
    <rPh sb="9" eb="10">
      <t>イリ</t>
    </rPh>
    <rPh sb="11" eb="12">
      <t>レイ</t>
    </rPh>
    <phoneticPr fontId="3"/>
  </si>
  <si>
    <t>集落名</t>
    <rPh sb="0" eb="2">
      <t>シュウラク</t>
    </rPh>
    <rPh sb="2" eb="3">
      <t>メイ</t>
    </rPh>
    <phoneticPr fontId="3"/>
  </si>
  <si>
    <t>Ｎｏ</t>
  </si>
  <si>
    <t>代表者氏名</t>
    <rPh sb="0" eb="3">
      <t>ダイヒョウシャ</t>
    </rPh>
    <rPh sb="3" eb="5">
      <t>シメイ</t>
    </rPh>
    <phoneticPr fontId="3"/>
  </si>
  <si>
    <t>パソコンで作成する場合は</t>
    <rPh sb="5" eb="7">
      <t>サクセイ</t>
    </rPh>
    <rPh sb="9" eb="11">
      <t>バアイ</t>
    </rPh>
    <phoneticPr fontId="3"/>
  </si>
  <si>
    <t>パソコンで作成する場合は、「基準単収」シートにある集落ＩＤを入力してください。集落名と基準単収がリンクしてますので自動的に表示され計算されます。</t>
    <rPh sb="5" eb="7">
      <t>サクセイ</t>
    </rPh>
    <rPh sb="9" eb="11">
      <t>バアイ</t>
    </rPh>
    <rPh sb="57" eb="60">
      <t>ジドウテキ</t>
    </rPh>
    <rPh sb="65" eb="67">
      <t>ケイサン</t>
    </rPh>
    <phoneticPr fontId="3"/>
  </si>
  <si>
    <t>灰色のセル</t>
    <rPh sb="0" eb="2">
      <t>ハイイロ</t>
    </rPh>
    <phoneticPr fontId="3"/>
  </si>
  <si>
    <t>合　（小）　計</t>
    <rPh sb="0" eb="1">
      <t>ゴウ</t>
    </rPh>
    <rPh sb="3" eb="4">
      <t>ショウ</t>
    </rPh>
    <rPh sb="6" eb="7">
      <t>ケイ</t>
    </rPh>
    <phoneticPr fontId="3"/>
  </si>
  <si>
    <t>メロン</t>
    <phoneticPr fontId="3"/>
  </si>
  <si>
    <t>スイカ</t>
    <phoneticPr fontId="3"/>
  </si>
  <si>
    <t>イチゴ</t>
    <phoneticPr fontId="3"/>
  </si>
  <si>
    <t>ブロッコリー</t>
    <phoneticPr fontId="3"/>
  </si>
  <si>
    <t>にんにく</t>
    <phoneticPr fontId="3"/>
  </si>
  <si>
    <t>にら</t>
    <phoneticPr fontId="3"/>
  </si>
  <si>
    <t>さやいんげん</t>
    <phoneticPr fontId="3"/>
  </si>
  <si>
    <t>　</t>
    <phoneticPr fontId="3"/>
  </si>
  <si>
    <t>ロマネスコ</t>
    <phoneticPr fontId="3"/>
  </si>
  <si>
    <t>キャベツ</t>
    <phoneticPr fontId="3"/>
  </si>
  <si>
    <t>かぼちゃ</t>
    <phoneticPr fontId="3"/>
  </si>
  <si>
    <t>振興品目</t>
    <rPh sb="0" eb="2">
      <t>シンコウ</t>
    </rPh>
    <rPh sb="2" eb="4">
      <t>ヒンモク</t>
    </rPh>
    <phoneticPr fontId="3"/>
  </si>
  <si>
    <t>面積</t>
    <rPh sb="0" eb="2">
      <t>メンセキ</t>
    </rPh>
    <phoneticPr fontId="3"/>
  </si>
  <si>
    <t>袋</t>
    <rPh sb="0" eb="1">
      <t>フクロ</t>
    </rPh>
    <phoneticPr fontId="3"/>
  </si>
  <si>
    <t>野　　　　菜</t>
    <rPh sb="0" eb="1">
      <t>ヤ</t>
    </rPh>
    <rPh sb="5" eb="6">
      <t>ナ</t>
    </rPh>
    <phoneticPr fontId="3"/>
  </si>
  <si>
    <t>花　き</t>
    <rPh sb="0" eb="1">
      <t>カ</t>
    </rPh>
    <phoneticPr fontId="3"/>
  </si>
  <si>
    <t>野　菜</t>
    <rPh sb="0" eb="1">
      <t>ヤ</t>
    </rPh>
    <rPh sb="2" eb="3">
      <t>ナ</t>
    </rPh>
    <phoneticPr fontId="3"/>
  </si>
  <si>
    <t>小計</t>
    <rPh sb="0" eb="2">
      <t>ショウケイ</t>
    </rPh>
    <phoneticPr fontId="3"/>
  </si>
  <si>
    <t>備蓄米</t>
    <rPh sb="0" eb="2">
      <t>ビチク</t>
    </rPh>
    <rPh sb="2" eb="3">
      <t>マイ</t>
    </rPh>
    <phoneticPr fontId="3"/>
  </si>
  <si>
    <t>加工用米</t>
    <rPh sb="0" eb="2">
      <t>カコウ</t>
    </rPh>
    <rPh sb="2" eb="3">
      <t>ヨウ</t>
    </rPh>
    <rPh sb="3" eb="4">
      <t>マイ</t>
    </rPh>
    <phoneticPr fontId="3"/>
  </si>
  <si>
    <t>新規需要米</t>
    <rPh sb="0" eb="2">
      <t>シンキ</t>
    </rPh>
    <rPh sb="2" eb="4">
      <t>ジュヨウ</t>
    </rPh>
    <rPh sb="4" eb="5">
      <t>マイ</t>
    </rPh>
    <phoneticPr fontId="3"/>
  </si>
  <si>
    <t>飼料作物</t>
    <rPh sb="0" eb="2">
      <t>シリョウ</t>
    </rPh>
    <rPh sb="2" eb="4">
      <t>サクモツ</t>
    </rPh>
    <phoneticPr fontId="3"/>
  </si>
  <si>
    <t>大豆</t>
    <rPh sb="0" eb="2">
      <t>ダイズ</t>
    </rPh>
    <phoneticPr fontId="3"/>
  </si>
  <si>
    <t>麦</t>
    <rPh sb="0" eb="1">
      <t>ムギ</t>
    </rPh>
    <phoneticPr fontId="3"/>
  </si>
  <si>
    <t>景観形成作物</t>
    <rPh sb="0" eb="2">
      <t>ケイカン</t>
    </rPh>
    <rPh sb="2" eb="4">
      <t>ケイセイ</t>
    </rPh>
    <rPh sb="4" eb="6">
      <t>サクモツ</t>
    </rPh>
    <phoneticPr fontId="3"/>
  </si>
  <si>
    <t>地力増進作物</t>
    <rPh sb="0" eb="2">
      <t>チリキ</t>
    </rPh>
    <rPh sb="2" eb="4">
      <t>ゾウシン</t>
    </rPh>
    <rPh sb="4" eb="6">
      <t>サクモツ</t>
    </rPh>
    <phoneticPr fontId="3"/>
  </si>
  <si>
    <t>出荷・販売を前提に作付けするその他の農作物</t>
    <rPh sb="16" eb="17">
      <t>タ</t>
    </rPh>
    <phoneticPr fontId="3"/>
  </si>
  <si>
    <t>振　興　品　目</t>
    <rPh sb="0" eb="1">
      <t>オサム</t>
    </rPh>
    <rPh sb="2" eb="3">
      <t>キョウ</t>
    </rPh>
    <rPh sb="4" eb="5">
      <t>ヒン</t>
    </rPh>
    <rPh sb="6" eb="7">
      <t>モク</t>
    </rPh>
    <phoneticPr fontId="3"/>
  </si>
  <si>
    <t>重　　点　　品　　目</t>
    <rPh sb="0" eb="1">
      <t>ジュウ</t>
    </rPh>
    <rPh sb="3" eb="4">
      <t>テン</t>
    </rPh>
    <rPh sb="6" eb="7">
      <t>ヒン</t>
    </rPh>
    <rPh sb="9" eb="10">
      <t>モク</t>
    </rPh>
    <phoneticPr fontId="3"/>
  </si>
  <si>
    <t>自 給 率 向 上 等 対 象 作 物</t>
    <rPh sb="16" eb="17">
      <t>サク</t>
    </rPh>
    <rPh sb="18" eb="19">
      <t>ブツ</t>
    </rPh>
    <phoneticPr fontId="3"/>
  </si>
  <si>
    <t>町　主　要　推　進　園　芸　作　物</t>
    <rPh sb="10" eb="11">
      <t>エン</t>
    </rPh>
    <rPh sb="12" eb="13">
      <t>ゲイ</t>
    </rPh>
    <rPh sb="14" eb="15">
      <t>サク</t>
    </rPh>
    <phoneticPr fontId="3"/>
  </si>
  <si>
    <t>自己保全管理</t>
    <rPh sb="0" eb="2">
      <t>ジコ</t>
    </rPh>
    <rPh sb="2" eb="4">
      <t>ホゼン</t>
    </rPh>
    <rPh sb="4" eb="6">
      <t>カンリ</t>
    </rPh>
    <phoneticPr fontId="3"/>
  </si>
  <si>
    <t>調整水田</t>
    <rPh sb="0" eb="2">
      <t>チョウセイ</t>
    </rPh>
    <rPh sb="2" eb="4">
      <t>スイデン</t>
    </rPh>
    <phoneticPr fontId="3"/>
  </si>
  <si>
    <t>非販売用永年性作物</t>
    <rPh sb="0" eb="1">
      <t>ヒ</t>
    </rPh>
    <rPh sb="1" eb="3">
      <t>ハンバイ</t>
    </rPh>
    <rPh sb="3" eb="4">
      <t>ヨウ</t>
    </rPh>
    <rPh sb="4" eb="7">
      <t>エイネンセイ</t>
    </rPh>
    <rPh sb="7" eb="9">
      <t>サクモツ</t>
    </rPh>
    <phoneticPr fontId="3"/>
  </si>
  <si>
    <t>自家消費作物</t>
    <rPh sb="0" eb="2">
      <t>ジカ</t>
    </rPh>
    <rPh sb="2" eb="4">
      <t>ショウヒ</t>
    </rPh>
    <rPh sb="4" eb="6">
      <t>サクモツ</t>
    </rPh>
    <phoneticPr fontId="3"/>
  </si>
  <si>
    <t>出　　荷　　・　　販　　売　　等　　す　　る　　転　　作　　農　　産　　物</t>
    <rPh sb="0" eb="1">
      <t>デ</t>
    </rPh>
    <rPh sb="3" eb="4">
      <t>ニ</t>
    </rPh>
    <rPh sb="9" eb="10">
      <t>ハン</t>
    </rPh>
    <rPh sb="12" eb="13">
      <t>バイ</t>
    </rPh>
    <rPh sb="15" eb="16">
      <t>トウ</t>
    </rPh>
    <rPh sb="24" eb="25">
      <t>テン</t>
    </rPh>
    <rPh sb="27" eb="28">
      <t>サク</t>
    </rPh>
    <rPh sb="30" eb="31">
      <t>ノウ</t>
    </rPh>
    <rPh sb="33" eb="34">
      <t>サン</t>
    </rPh>
    <rPh sb="36" eb="37">
      <t>ブツ</t>
    </rPh>
    <phoneticPr fontId="3"/>
  </si>
  <si>
    <t>　　　　　項　目
　　　　（作物名）
　　　氏　名</t>
    <rPh sb="5" eb="8">
      <t>コウモク</t>
    </rPh>
    <rPh sb="14" eb="16">
      <t>サクモツ</t>
    </rPh>
    <rPh sb="16" eb="17">
      <t>メイ</t>
    </rPh>
    <rPh sb="23" eb="26">
      <t>シメイ</t>
    </rPh>
    <phoneticPr fontId="3"/>
  </si>
  <si>
    <t>（単位：ａ）</t>
    <rPh sb="1" eb="3">
      <t>タンイ</t>
    </rPh>
    <phoneticPr fontId="3"/>
  </si>
  <si>
    <t>集落ID</t>
    <phoneticPr fontId="3"/>
  </si>
  <si>
    <t>㊞</t>
    <phoneticPr fontId="3"/>
  </si>
  <si>
    <t>種子生産ほ場面積</t>
    <rPh sb="0" eb="2">
      <t>シュシ</t>
    </rPh>
    <rPh sb="2" eb="4">
      <t>セイサン</t>
    </rPh>
    <rPh sb="5" eb="6">
      <t>ジョウ</t>
    </rPh>
    <rPh sb="6" eb="8">
      <t>メンセキ</t>
    </rPh>
    <phoneticPr fontId="3"/>
  </si>
  <si>
    <t>目安に基づく主食用水稲作付面積目標</t>
    <rPh sb="0" eb="2">
      <t>メヤス</t>
    </rPh>
    <rPh sb="3" eb="4">
      <t>モト</t>
    </rPh>
    <rPh sb="6" eb="9">
      <t>シュショクヨウ</t>
    </rPh>
    <rPh sb="9" eb="11">
      <t>スイトウ</t>
    </rPh>
    <rPh sb="11" eb="13">
      <t>サクツケ</t>
    </rPh>
    <rPh sb="13" eb="15">
      <t>メンセキ</t>
    </rPh>
    <rPh sb="15" eb="17">
      <t>モクヒョウ</t>
    </rPh>
    <phoneticPr fontId="3"/>
  </si>
  <si>
    <t>主食用水稲
実作付面積</t>
    <rPh sb="0" eb="3">
      <t>シュショクヨウ</t>
    </rPh>
    <rPh sb="3" eb="5">
      <t>スイトウ</t>
    </rPh>
    <rPh sb="6" eb="7">
      <t>ジツ</t>
    </rPh>
    <rPh sb="7" eb="9">
      <t>サクツ</t>
    </rPh>
    <rPh sb="9" eb="11">
      <t>メンセキ</t>
    </rPh>
    <phoneticPr fontId="3"/>
  </si>
  <si>
    <t>目安との差
（面積）</t>
    <rPh sb="0" eb="2">
      <t>メヤス</t>
    </rPh>
    <rPh sb="4" eb="5">
      <t>サ</t>
    </rPh>
    <rPh sb="7" eb="9">
      <t>メンセキ</t>
    </rPh>
    <phoneticPr fontId="3"/>
  </si>
  <si>
    <t>主食用水稲以外の作物面積</t>
    <rPh sb="0" eb="3">
      <t>シュショクヨウ</t>
    </rPh>
    <rPh sb="3" eb="5">
      <t>スイトウ</t>
    </rPh>
    <rPh sb="5" eb="7">
      <t>イガイ</t>
    </rPh>
    <rPh sb="8" eb="10">
      <t>サクモツ</t>
    </rPh>
    <rPh sb="10" eb="12">
      <t>メンセキ</t>
    </rPh>
    <phoneticPr fontId="3"/>
  </si>
  <si>
    <t>合計
面積検算</t>
    <rPh sb="0" eb="2">
      <t>ゴウケイ</t>
    </rPh>
    <rPh sb="3" eb="5">
      <t>メンセキ</t>
    </rPh>
    <rPh sb="5" eb="7">
      <t>ケンザン</t>
    </rPh>
    <phoneticPr fontId="3"/>
  </si>
  <si>
    <t>ａ</t>
    <phoneticPr fontId="3"/>
  </si>
  <si>
    <t>ａ</t>
    <phoneticPr fontId="3"/>
  </si>
  <si>
    <t>ａ</t>
    <phoneticPr fontId="3"/>
  </si>
  <si>
    <t>ａ</t>
  </si>
  <si>
    <t>ａ</t>
    <phoneticPr fontId="3"/>
  </si>
  <si>
    <t>ＯＫ</t>
    <phoneticPr fontId="3"/>
  </si>
  <si>
    <t>のみ入力してください。</t>
    <rPh sb="2" eb="4">
      <t>ニュウリョク</t>
    </rPh>
    <phoneticPr fontId="3"/>
  </si>
  <si>
    <t>集落の基準単収を記入してください。</t>
    <rPh sb="0" eb="2">
      <t>シュウラク</t>
    </rPh>
    <rPh sb="3" eb="5">
      <t>キジュン</t>
    </rPh>
    <rPh sb="5" eb="6">
      <t>タン</t>
    </rPh>
    <rPh sb="6" eb="7">
      <t>シュウ</t>
    </rPh>
    <rPh sb="8" eb="10">
      <t>キニュウ</t>
    </rPh>
    <phoneticPr fontId="3"/>
  </si>
  <si>
    <t>目安に基づく主食用水稲作付面積目標</t>
    <rPh sb="0" eb="2">
      <t>メヤス</t>
    </rPh>
    <rPh sb="3" eb="4">
      <t>モト</t>
    </rPh>
    <rPh sb="6" eb="8">
      <t>シュショク</t>
    </rPh>
    <rPh sb="8" eb="9">
      <t>ヨウ</t>
    </rPh>
    <rPh sb="9" eb="11">
      <t>スイトウ</t>
    </rPh>
    <rPh sb="11" eb="13">
      <t>サクツケ</t>
    </rPh>
    <rPh sb="13" eb="15">
      <t>メンセキ</t>
    </rPh>
    <rPh sb="15" eb="17">
      <t>モクヒョウ</t>
    </rPh>
    <phoneticPr fontId="3"/>
  </si>
  <si>
    <t>「主食用水稲実作付面積」－「目安に基づく主食用水稲作付面積」の数値を記入してください。</t>
    <rPh sb="1" eb="4">
      <t>シュショクヨウ</t>
    </rPh>
    <rPh sb="4" eb="6">
      <t>スイトウ</t>
    </rPh>
    <rPh sb="6" eb="7">
      <t>ジツ</t>
    </rPh>
    <rPh sb="7" eb="9">
      <t>サクツケ</t>
    </rPh>
    <rPh sb="9" eb="11">
      <t>メンセキ</t>
    </rPh>
    <rPh sb="14" eb="16">
      <t>メヤス</t>
    </rPh>
    <rPh sb="17" eb="18">
      <t>モト</t>
    </rPh>
    <rPh sb="20" eb="23">
      <t>シュショクヨウ</t>
    </rPh>
    <rPh sb="23" eb="25">
      <t>スイトウ</t>
    </rPh>
    <rPh sb="25" eb="27">
      <t>サクツケ</t>
    </rPh>
    <rPh sb="27" eb="29">
      <t>メンセキ</t>
    </rPh>
    <rPh sb="31" eb="33">
      <t>スウチ</t>
    </rPh>
    <rPh sb="34" eb="36">
      <t>キニュウ</t>
    </rPh>
    <phoneticPr fontId="3"/>
  </si>
  <si>
    <t>「戦略作物・町主要推進園芸（重点・振興）作物等作物別集計表」の合計の数値を記入してください。</t>
    <rPh sb="31" eb="33">
      <t>ゴウケイ</t>
    </rPh>
    <rPh sb="34" eb="36">
      <t>スウチ</t>
    </rPh>
    <rPh sb="37" eb="39">
      <t>キニュウ</t>
    </rPh>
    <phoneticPr fontId="3"/>
  </si>
  <si>
    <t>「主食用水稲実作付面積」+「主食用水稲以外の作物面積」＝「水田基準面積」となれば、『ＯＫ』と記入してください。</t>
    <rPh sb="1" eb="4">
      <t>シュショクヨウ</t>
    </rPh>
    <rPh sb="4" eb="6">
      <t>スイトウ</t>
    </rPh>
    <rPh sb="6" eb="7">
      <t>ジツ</t>
    </rPh>
    <rPh sb="7" eb="9">
      <t>サクツケ</t>
    </rPh>
    <rPh sb="9" eb="11">
      <t>メンセキ</t>
    </rPh>
    <rPh sb="14" eb="17">
      <t>シュショクヨウ</t>
    </rPh>
    <rPh sb="17" eb="19">
      <t>スイトウ</t>
    </rPh>
    <rPh sb="19" eb="21">
      <t>イガイ</t>
    </rPh>
    <rPh sb="22" eb="24">
      <t>サクモツ</t>
    </rPh>
    <rPh sb="24" eb="26">
      <t>メンセキ</t>
    </rPh>
    <rPh sb="29" eb="31">
      <t>スイデン</t>
    </rPh>
    <rPh sb="31" eb="33">
      <t>キジュン</t>
    </rPh>
    <rPh sb="33" eb="35">
      <t>メンセキ</t>
    </rPh>
    <rPh sb="46" eb="48">
      <t>キニュウ</t>
    </rPh>
    <phoneticPr fontId="3"/>
  </si>
  <si>
    <t>新市場開拓用米・輸出</t>
    <rPh sb="0" eb="3">
      <t>シンシジョウ</t>
    </rPh>
    <rPh sb="3" eb="5">
      <t>カイタク</t>
    </rPh>
    <rPh sb="5" eb="6">
      <t>ヨウ</t>
    </rPh>
    <rPh sb="6" eb="7">
      <t>マイ</t>
    </rPh>
    <rPh sb="8" eb="10">
      <t>ユシュツ</t>
    </rPh>
    <phoneticPr fontId="3"/>
  </si>
  <si>
    <t xml:space="preserve">                   記　　　入　　　方　　　法</t>
    <rPh sb="19" eb="20">
      <t>キ</t>
    </rPh>
    <rPh sb="23" eb="24">
      <t>イリ</t>
    </rPh>
    <rPh sb="27" eb="28">
      <t>カタ</t>
    </rPh>
    <rPh sb="31" eb="32">
      <t>ホウ</t>
    </rPh>
    <phoneticPr fontId="3"/>
  </si>
  <si>
    <t>実転作合計④
(①～③の計)</t>
    <rPh sb="0" eb="1">
      <t>ジツ</t>
    </rPh>
    <rPh sb="1" eb="3">
      <t>テンサク</t>
    </rPh>
    <rPh sb="3" eb="5">
      <t>ゴウケイ</t>
    </rPh>
    <phoneticPr fontId="3"/>
  </si>
  <si>
    <t>自ら転作する面積の
合計④+⑤+⑥</t>
    <rPh sb="0" eb="1">
      <t>ミズカ</t>
    </rPh>
    <rPh sb="2" eb="4">
      <t>テンサク</t>
    </rPh>
    <rPh sb="6" eb="8">
      <t>メンセキ</t>
    </rPh>
    <rPh sb="10" eb="12">
      <t>ゴウケイ</t>
    </rPh>
    <phoneticPr fontId="3"/>
  </si>
  <si>
    <t>戦　　　略　　　作　　　物　　　等</t>
    <phoneticPr fontId="3"/>
  </si>
  <si>
    <t>そば</t>
    <phoneticPr fontId="3"/>
  </si>
  <si>
    <t>なたね</t>
    <phoneticPr fontId="3"/>
  </si>
  <si>
    <t>小計①</t>
    <rPh sb="0" eb="2">
      <t>ショウケイ</t>
    </rPh>
    <phoneticPr fontId="3"/>
  </si>
  <si>
    <t>米粉用米</t>
    <phoneticPr fontId="3"/>
  </si>
  <si>
    <t>飼料用米</t>
    <phoneticPr fontId="3"/>
  </si>
  <si>
    <t>ＷＣＳ用稲</t>
    <phoneticPr fontId="3"/>
  </si>
  <si>
    <t>トマト</t>
    <phoneticPr fontId="3"/>
  </si>
  <si>
    <t>アスパラガス</t>
    <phoneticPr fontId="3"/>
  </si>
  <si>
    <t>カラー</t>
    <phoneticPr fontId="3"/>
  </si>
  <si>
    <t>トルコギキョウ</t>
    <phoneticPr fontId="3"/>
  </si>
  <si>
    <t>②</t>
    <phoneticPr fontId="3"/>
  </si>
  <si>
    <t>③</t>
    <phoneticPr fontId="3"/>
  </si>
  <si>
    <t>⑤</t>
    <phoneticPr fontId="3"/>
  </si>
  <si>
    <t>⑥</t>
    <phoneticPr fontId="3"/>
  </si>
  <si>
    <t>集落ＩＤ　　　　　　　　　　①</t>
    <rPh sb="0" eb="2">
      <t>シュウラク</t>
    </rPh>
    <phoneticPr fontId="3"/>
  </si>
  <si>
    <t>　　猪苗代　太郎</t>
    <rPh sb="2" eb="5">
      <t>イナワシロ</t>
    </rPh>
    <rPh sb="6" eb="8">
      <t>タロウ</t>
    </rPh>
    <phoneticPr fontId="3"/>
  </si>
  <si>
    <t>代表者氏名　　　　　　　②</t>
    <phoneticPr fontId="3"/>
  </si>
  <si>
    <t>氏名　　　　　　　　　　　 ③</t>
    <rPh sb="0" eb="2">
      <t>シメイ</t>
    </rPh>
    <phoneticPr fontId="3"/>
  </si>
  <si>
    <t>水田基準面積　　　　　 ④</t>
    <rPh sb="0" eb="2">
      <t>スイデン</t>
    </rPh>
    <rPh sb="2" eb="4">
      <t>キジュン</t>
    </rPh>
    <rPh sb="4" eb="6">
      <t>メンセキ</t>
    </rPh>
    <phoneticPr fontId="3"/>
  </si>
  <si>
    <t>種子生産ほ場面積　　 ⑤</t>
    <rPh sb="0" eb="2">
      <t>シュシ</t>
    </rPh>
    <rPh sb="2" eb="4">
      <t>セイサン</t>
    </rPh>
    <rPh sb="5" eb="6">
      <t>ジョウ</t>
    </rPh>
    <rPh sb="6" eb="8">
      <t>メンセキ</t>
    </rPh>
    <phoneticPr fontId="3"/>
  </si>
  <si>
    <t>主食用水稲実作付面積</t>
    <rPh sb="0" eb="3">
      <t>シュショクヨウ</t>
    </rPh>
    <rPh sb="3" eb="5">
      <t>スイトウ</t>
    </rPh>
    <rPh sb="5" eb="6">
      <t>ジツ</t>
    </rPh>
    <rPh sb="6" eb="8">
      <t>サクツ</t>
    </rPh>
    <rPh sb="8" eb="10">
      <t>メンセキ</t>
    </rPh>
    <phoneticPr fontId="3"/>
  </si>
  <si>
    <t>主食用水稲以外の
作物面積</t>
    <rPh sb="0" eb="3">
      <t>シュショクヨウ</t>
    </rPh>
    <rPh sb="3" eb="5">
      <t>スイトウ</t>
    </rPh>
    <rPh sb="5" eb="7">
      <t>イガイ</t>
    </rPh>
    <rPh sb="9" eb="11">
      <t>サクモツ</t>
    </rPh>
    <rPh sb="11" eb="13">
      <t>メンセキ</t>
    </rPh>
    <phoneticPr fontId="3"/>
  </si>
  <si>
    <r>
      <rPr>
        <b/>
        <sz val="11"/>
        <rFont val="ＭＳ Ｐゴシック"/>
        <family val="3"/>
        <charset val="128"/>
      </rPr>
      <t>主食用水稲</t>
    </r>
    <r>
      <rPr>
        <sz val="11"/>
        <rFont val="ＭＳ Ｐゴシック"/>
        <family val="3"/>
        <charset val="128"/>
      </rPr>
      <t>（</t>
    </r>
    <r>
      <rPr>
        <b/>
        <u val="double"/>
        <sz val="11"/>
        <color indexed="10"/>
        <rFont val="ＭＳ Ｐゴシック"/>
        <family val="3"/>
        <charset val="128"/>
      </rPr>
      <t>新規需要米・加工用米・備蓄米を除く</t>
    </r>
    <r>
      <rPr>
        <sz val="11"/>
        <rFont val="ＭＳ Ｐゴシック"/>
        <family val="3"/>
        <charset val="128"/>
      </rPr>
      <t>）を作付する合計面積（水張面積　０．１ａ単位）を、記入してください。　</t>
    </r>
    <r>
      <rPr>
        <b/>
        <u/>
        <sz val="11"/>
        <color rgb="FFFF0000"/>
        <rFont val="ＭＳ Ｐゴシック"/>
        <family val="3"/>
        <charset val="128"/>
      </rPr>
      <t>※種子生産ほ場面積も加算する。</t>
    </r>
    <r>
      <rPr>
        <sz val="11"/>
        <rFont val="ＭＳ Ｐゴシック"/>
        <family val="3"/>
        <charset val="128"/>
      </rPr>
      <t xml:space="preserve">
但し、</t>
    </r>
    <r>
      <rPr>
        <b/>
        <u val="double"/>
        <sz val="11"/>
        <color indexed="10"/>
        <rFont val="ＭＳ Ｐゴシック"/>
        <family val="3"/>
        <charset val="128"/>
      </rPr>
      <t>備蓄米の取組がある場合には、別表「備蓄米の契約予定数量・面積等一覧」を参考に、合計面積（水張面積　０．０１ａ単位）で記入してください。</t>
    </r>
    <rPh sb="0" eb="2">
      <t>シュショク</t>
    </rPh>
    <rPh sb="2" eb="3">
      <t>ヨウ</t>
    </rPh>
    <rPh sb="3" eb="5">
      <t>スイトウ</t>
    </rPh>
    <rPh sb="6" eb="8">
      <t>シンキ</t>
    </rPh>
    <rPh sb="8" eb="10">
      <t>ジュヨウ</t>
    </rPh>
    <rPh sb="10" eb="11">
      <t>マイ</t>
    </rPh>
    <rPh sb="12" eb="15">
      <t>カコウヨウ</t>
    </rPh>
    <rPh sb="15" eb="16">
      <t>マイ</t>
    </rPh>
    <rPh sb="17" eb="19">
      <t>ビチク</t>
    </rPh>
    <rPh sb="19" eb="20">
      <t>マイ</t>
    </rPh>
    <rPh sb="21" eb="22">
      <t>ノゾ</t>
    </rPh>
    <rPh sb="25" eb="27">
      <t>サクツケ</t>
    </rPh>
    <rPh sb="29" eb="31">
      <t>ゴウケイ</t>
    </rPh>
    <rPh sb="31" eb="33">
      <t>メンセキ</t>
    </rPh>
    <rPh sb="34" eb="35">
      <t>ミズ</t>
    </rPh>
    <rPh sb="35" eb="36">
      <t>ハリ</t>
    </rPh>
    <rPh sb="36" eb="38">
      <t>メンセキ</t>
    </rPh>
    <rPh sb="43" eb="45">
      <t>タンイ</t>
    </rPh>
    <rPh sb="48" eb="50">
      <t>キニュウ</t>
    </rPh>
    <rPh sb="59" eb="61">
      <t>シュシ</t>
    </rPh>
    <rPh sb="61" eb="63">
      <t>セイサン</t>
    </rPh>
    <rPh sb="64" eb="65">
      <t>ジョウ</t>
    </rPh>
    <rPh sb="65" eb="67">
      <t>メンセキ</t>
    </rPh>
    <rPh sb="68" eb="70">
      <t>カサン</t>
    </rPh>
    <rPh sb="74" eb="75">
      <t>タダ</t>
    </rPh>
    <rPh sb="77" eb="79">
      <t>ビチク</t>
    </rPh>
    <rPh sb="91" eb="93">
      <t>ベッピョウ</t>
    </rPh>
    <rPh sb="94" eb="97">
      <t>ビチクマイ</t>
    </rPh>
    <rPh sb="100" eb="102">
      <t>ヨテイ</t>
    </rPh>
    <rPh sb="112" eb="114">
      <t>サンコウ</t>
    </rPh>
    <phoneticPr fontId="3"/>
  </si>
  <si>
    <t>611 kg</t>
    <phoneticPr fontId="3"/>
  </si>
  <si>
    <t>四ツ谷</t>
    <rPh sb="0" eb="1">
      <t>ヨ</t>
    </rPh>
    <rPh sb="2" eb="3">
      <t>ヤ</t>
    </rPh>
    <phoneticPr fontId="3"/>
  </si>
  <si>
    <t>ピーマン</t>
    <phoneticPr fontId="3"/>
  </si>
  <si>
    <t>ねぎ</t>
    <phoneticPr fontId="3"/>
  </si>
  <si>
    <t>ミニトマト</t>
    <phoneticPr fontId="3"/>
  </si>
  <si>
    <t>きゅうり</t>
    <phoneticPr fontId="3"/>
  </si>
  <si>
    <t>玉ねぎ</t>
    <rPh sb="0" eb="1">
      <t>タマ</t>
    </rPh>
    <phoneticPr fontId="3"/>
  </si>
  <si>
    <t>メロン</t>
    <phoneticPr fontId="3"/>
  </si>
  <si>
    <t>ブルーベリー</t>
    <phoneticPr fontId="3"/>
  </si>
  <si>
    <t>ぶどう</t>
    <phoneticPr fontId="3"/>
  </si>
  <si>
    <r>
      <t xml:space="preserve">水田基準面積－種子生産ほ場面積×0.6　→　小数点第二位切り捨て
</t>
    </r>
    <r>
      <rPr>
        <b/>
        <sz val="11"/>
        <color indexed="10"/>
        <rFont val="ＭＳ Ｐゴシック"/>
        <family val="3"/>
        <charset val="128"/>
      </rPr>
      <t>全量配分された飯米農家（水田基準面積１０a以下）は全面積、種子生産農家の方は、種子生産ほ場面積を除いてください。</t>
    </r>
    <rPh sb="22" eb="25">
      <t>ショウスウテン</t>
    </rPh>
    <rPh sb="25" eb="26">
      <t>ダイ</t>
    </rPh>
    <rPh sb="26" eb="28">
      <t>ニイ</t>
    </rPh>
    <rPh sb="28" eb="29">
      <t>キ</t>
    </rPh>
    <rPh sb="30" eb="31">
      <t>ス</t>
    </rPh>
    <phoneticPr fontId="3"/>
  </si>
  <si>
    <t>令和７年産に種子水稲ほ場として指定されているほ場の合計面積を記入してください。</t>
    <rPh sb="0" eb="2">
      <t>レイワ</t>
    </rPh>
    <rPh sb="3" eb="4">
      <t>ネン</t>
    </rPh>
    <rPh sb="4" eb="5">
      <t>サン</t>
    </rPh>
    <rPh sb="6" eb="8">
      <t>シュシ</t>
    </rPh>
    <rPh sb="8" eb="10">
      <t>スイトウ</t>
    </rPh>
    <rPh sb="11" eb="12">
      <t>ジョウ</t>
    </rPh>
    <rPh sb="15" eb="17">
      <t>シテイ</t>
    </rPh>
    <rPh sb="23" eb="24">
      <t>ジョウ</t>
    </rPh>
    <rPh sb="25" eb="27">
      <t>ゴウケイ</t>
    </rPh>
    <rPh sb="27" eb="29">
      <t>メンセキ</t>
    </rPh>
    <rPh sb="30" eb="32">
      <t>キニュウ</t>
    </rPh>
    <phoneticPr fontId="3"/>
  </si>
  <si>
    <t>令和７年度の集落推進員の氏名を記入ください。</t>
    <rPh sb="0" eb="2">
      <t>レイワ</t>
    </rPh>
    <rPh sb="3" eb="5">
      <t>ネンド</t>
    </rPh>
    <rPh sb="12" eb="14">
      <t>シメイ</t>
    </rPh>
    <rPh sb="15" eb="17">
      <t>キニュウ</t>
    </rPh>
    <phoneticPr fontId="3"/>
  </si>
  <si>
    <t>令和 ８ 年度　米の生産数量（面積）目安　集計表</t>
    <rPh sb="0" eb="2">
      <t>レイワ</t>
    </rPh>
    <rPh sb="5" eb="7">
      <t>ネンド</t>
    </rPh>
    <rPh sb="8" eb="9">
      <t>コメ</t>
    </rPh>
    <rPh sb="10" eb="12">
      <t>セイサン</t>
    </rPh>
    <rPh sb="12" eb="14">
      <t>スウリョウ</t>
    </rPh>
    <rPh sb="15" eb="17">
      <t>メンセキ</t>
    </rPh>
    <rPh sb="18" eb="20">
      <t>メヤス</t>
    </rPh>
    <rPh sb="21" eb="24">
      <t>シュウケイヒョウ</t>
    </rPh>
    <phoneticPr fontId="3"/>
  </si>
  <si>
    <t>令和 ８ 年度　戦略作物・町主要推進園芸（重点・振興）作物等作物別集計表</t>
    <rPh sb="0" eb="2">
      <t>レイワ</t>
    </rPh>
    <rPh sb="5" eb="7">
      <t>ネンド</t>
    </rPh>
    <rPh sb="8" eb="10">
      <t>センリャク</t>
    </rPh>
    <rPh sb="10" eb="11">
      <t>サク</t>
    </rPh>
    <rPh sb="11" eb="12">
      <t>モツ</t>
    </rPh>
    <rPh sb="13" eb="14">
      <t>マチ</t>
    </rPh>
    <rPh sb="14" eb="16">
      <t>シュヨウ</t>
    </rPh>
    <rPh sb="16" eb="18">
      <t>スイシン</t>
    </rPh>
    <rPh sb="18" eb="20">
      <t>エンゲイ</t>
    </rPh>
    <rPh sb="21" eb="23">
      <t>ジュウテン</t>
    </rPh>
    <rPh sb="24" eb="26">
      <t>シンコウ</t>
    </rPh>
    <rPh sb="27" eb="29">
      <t>サクモツ</t>
    </rPh>
    <rPh sb="29" eb="30">
      <t>トウ</t>
    </rPh>
    <rPh sb="30" eb="33">
      <t>サクモツベツ</t>
    </rPh>
    <rPh sb="33" eb="36">
      <t>シュウケイヒョウ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</si>
</sst>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0.00_ ;[Red]\-#,##0.00\ "/>
    <numFmt numFmtId="177" formatCode="#,##0.00_ "/>
    <numFmt numFmtId="178" formatCode="#,##0_ &quot;ｋg&quot;"/>
    <numFmt numFmtId="179" formatCode="#,##0;\-#,##0;&quot;-&quot;"/>
    <numFmt numFmtId="180" formatCode="#,##0\ ;\-#,##0\ ;_ * &quot;- &quot;_ ;_ @_ "/>
    <numFmt numFmtId="181" formatCode="#,##0.0;[Red]\-#,##0.0"/>
    <numFmt numFmtId="182" formatCode="#,##0_ ;[Red]\-#,##0\ "/>
    <numFmt numFmtId="183" formatCode="#,##0.00;&quot;▲ &quot;#,##0.00"/>
  </numFmts>
  <fonts count="30" x14ac:knownFonts="1">
    <font>
      <sz val="11"/>
      <name val="ＭＳ Ｐ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1"/>
      <name val="ＭＳ Ｐ明朝"/>
      <family val="1"/>
      <charset val="128"/>
    </font>
    <font>
      <b/>
      <sz val="11"/>
      <color indexed="10"/>
      <name val="ＭＳ Ｐゴシック"/>
      <family val="3"/>
      <charset val="128"/>
    </font>
    <font>
      <b/>
      <u val="double"/>
      <sz val="11"/>
      <color indexed="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ＭＳ 明朝"/>
      <family val="1"/>
      <charset val="128"/>
    </font>
    <font>
      <sz val="16"/>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sz val="18"/>
      <name val="ＭＳ Ｐ明朝"/>
      <family val="1"/>
      <charset val="128"/>
    </font>
    <font>
      <sz val="24"/>
      <name val="ＭＳ Ｐ明朝"/>
      <family val="1"/>
      <charset val="128"/>
    </font>
    <font>
      <b/>
      <sz val="16"/>
      <color indexed="81"/>
      <name val="ＭＳ Ｐゴシック"/>
      <family val="3"/>
      <charset val="128"/>
    </font>
    <font>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b/>
      <sz val="12"/>
      <color indexed="81"/>
      <name val="ＭＳ Ｐゴシック"/>
      <family val="3"/>
      <charset val="128"/>
    </font>
    <font>
      <sz val="10"/>
      <name val="ＭＳ Ｐゴシック"/>
      <family val="3"/>
      <charset val="128"/>
    </font>
    <font>
      <b/>
      <u/>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3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bottom style="dotted">
        <color indexed="64"/>
      </bottom>
      <diagonal/>
    </border>
    <border diagonalDown="1">
      <left style="thin">
        <color indexed="64"/>
      </left>
      <right style="thin">
        <color indexed="64"/>
      </right>
      <top/>
      <bottom/>
      <diagonal style="thin">
        <color indexed="64"/>
      </diagonal>
    </border>
    <border>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alignment vertical="center"/>
    </xf>
    <xf numFmtId="179"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180" fontId="16" fillId="0" borderId="0" applyFill="0" applyBorder="0" applyAlignment="0" applyProtection="0">
      <alignment vertical="center"/>
    </xf>
    <xf numFmtId="38" fontId="1" fillId="0" borderId="0" applyFont="0" applyFill="0" applyBorder="0" applyAlignment="0" applyProtection="0">
      <alignment vertical="center"/>
    </xf>
    <xf numFmtId="42" fontId="16" fillId="0" borderId="0" applyFill="0" applyBorder="0" applyAlignment="0" applyProtection="0">
      <alignment horizontal="center" vertical="center"/>
    </xf>
  </cellStyleXfs>
  <cellXfs count="159">
    <xf numFmtId="0" fontId="0" fillId="0" borderId="0" xfId="0">
      <alignment vertical="center"/>
    </xf>
    <xf numFmtId="0" fontId="2" fillId="0" borderId="0" xfId="0" applyFont="1">
      <alignment vertical="center"/>
    </xf>
    <xf numFmtId="0" fontId="1" fillId="0" borderId="0" xfId="0" applyFont="1">
      <alignment vertical="center"/>
    </xf>
    <xf numFmtId="176" fontId="1" fillId="0" borderId="5" xfId="11" applyNumberFormat="1" applyFont="1" applyBorder="1" applyAlignment="1">
      <alignment vertical="center" shrinkToFit="1"/>
    </xf>
    <xf numFmtId="0" fontId="0" fillId="0" borderId="5" xfId="0" applyBorder="1" applyAlignment="1">
      <alignment horizontal="center" vertical="center"/>
    </xf>
    <xf numFmtId="0" fontId="0" fillId="0" borderId="5" xfId="0" applyBorder="1">
      <alignment vertical="center"/>
    </xf>
    <xf numFmtId="0" fontId="0" fillId="0" borderId="6" xfId="0" applyBorder="1" applyAlignment="1">
      <alignment vertical="center" wrapText="1"/>
    </xf>
    <xf numFmtId="0" fontId="0" fillId="0" borderId="0" xfId="0" applyAlignment="1">
      <alignment horizontal="left" vertical="center"/>
    </xf>
    <xf numFmtId="0" fontId="0" fillId="0" borderId="8" xfId="0" applyBorder="1">
      <alignment vertical="center"/>
    </xf>
    <xf numFmtId="38" fontId="0" fillId="0" borderId="8" xfId="11" applyFont="1" applyBorder="1" applyAlignment="1">
      <alignment horizontal="center" vertical="center"/>
    </xf>
    <xf numFmtId="0" fontId="6" fillId="0" borderId="8" xfId="0" applyFont="1" applyBorder="1" applyAlignment="1">
      <alignment horizontal="right" vertical="center"/>
    </xf>
    <xf numFmtId="0" fontId="0" fillId="0" borderId="8" xfId="0"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distributed" vertical="center" wrapText="1"/>
    </xf>
    <xf numFmtId="0" fontId="0" fillId="0" borderId="3" xfId="0" applyBorder="1" applyAlignment="1">
      <alignment horizontal="distributed" vertical="center" wrapText="1"/>
    </xf>
    <xf numFmtId="0" fontId="1" fillId="0" borderId="4" xfId="0" applyFont="1" applyBorder="1" applyAlignment="1">
      <alignment horizontal="right" vertical="center" shrinkToFit="1"/>
    </xf>
    <xf numFmtId="0" fontId="0" fillId="0" borderId="4" xfId="0" applyBorder="1" applyAlignment="1">
      <alignment horizontal="right" vertical="center" shrinkToFit="1"/>
    </xf>
    <xf numFmtId="40" fontId="1" fillId="0" borderId="0" xfId="11" applyNumberFormat="1" applyFont="1" applyFill="1" applyBorder="1" applyAlignment="1">
      <alignment vertical="center" shrinkToFit="1"/>
    </xf>
    <xf numFmtId="38" fontId="1" fillId="0" borderId="0" xfId="11" applyFont="1" applyFill="1" applyBorder="1" applyAlignment="1">
      <alignment vertical="center" shrinkToFit="1"/>
    </xf>
    <xf numFmtId="176" fontId="1" fillId="0" borderId="0" xfId="11" applyNumberFormat="1" applyFont="1" applyFill="1" applyBorder="1" applyAlignment="1">
      <alignment vertical="center" shrinkToFit="1"/>
    </xf>
    <xf numFmtId="38" fontId="0" fillId="0" borderId="0" xfId="0" applyNumberFormat="1" applyAlignment="1">
      <alignment vertical="center" shrinkToFit="1"/>
    </xf>
    <xf numFmtId="177" fontId="1" fillId="0" borderId="0" xfId="0" applyNumberFormat="1" applyFont="1">
      <alignment vertical="center"/>
    </xf>
    <xf numFmtId="0" fontId="4" fillId="0" borderId="0" xfId="0" applyFont="1" applyAlignment="1">
      <alignment horizontal="right" vertical="center"/>
    </xf>
    <xf numFmtId="38" fontId="4" fillId="0" borderId="0" xfId="11" applyFont="1" applyFill="1" applyBorder="1" applyAlignment="1">
      <alignment vertical="center"/>
    </xf>
    <xf numFmtId="0" fontId="0" fillId="0" borderId="9" xfId="0" applyBorder="1" applyAlignment="1">
      <alignment horizontal="left" vertical="center"/>
    </xf>
    <xf numFmtId="0" fontId="0" fillId="0" borderId="6" xfId="0" applyBorder="1">
      <alignment vertical="center"/>
    </xf>
    <xf numFmtId="0" fontId="0" fillId="2" borderId="0" xfId="0" applyFill="1" applyAlignment="1">
      <alignment horizontal="center" vertical="center"/>
    </xf>
    <xf numFmtId="0" fontId="1" fillId="2" borderId="5" xfId="0" applyFont="1" applyFill="1" applyBorder="1">
      <alignment vertical="center"/>
    </xf>
    <xf numFmtId="40" fontId="1" fillId="2" borderId="5" xfId="11" applyNumberFormat="1" applyFont="1" applyFill="1" applyBorder="1" applyAlignment="1">
      <alignment vertical="center" shrinkToFit="1"/>
    </xf>
    <xf numFmtId="40" fontId="4" fillId="2" borderId="5" xfId="11" applyNumberFormat="1" applyFont="1" applyFill="1" applyBorder="1" applyAlignment="1">
      <alignment horizontal="center" vertical="center" shrinkToFit="1"/>
    </xf>
    <xf numFmtId="0" fontId="0" fillId="2" borderId="5" xfId="0" applyFill="1" applyBorder="1" applyAlignment="1">
      <alignment horizontal="left" vertical="center"/>
    </xf>
    <xf numFmtId="0" fontId="0" fillId="2" borderId="5" xfId="0" applyFill="1" applyBorder="1">
      <alignment vertical="center"/>
    </xf>
    <xf numFmtId="0" fontId="6" fillId="0" borderId="0" xfId="0" applyFont="1">
      <alignment vertical="center"/>
    </xf>
    <xf numFmtId="181" fontId="1" fillId="0" borderId="0" xfId="11" applyNumberFormat="1" applyFont="1" applyBorder="1" applyAlignment="1"/>
    <xf numFmtId="40" fontId="1" fillId="0" borderId="0" xfId="11" applyNumberFormat="1" applyFont="1" applyBorder="1" applyAlignment="1"/>
    <xf numFmtId="0" fontId="17" fillId="0" borderId="0" xfId="0" applyFont="1" applyAlignment="1">
      <alignment horizontal="distributed"/>
    </xf>
    <xf numFmtId="181" fontId="1" fillId="0" borderId="6" xfId="11" applyNumberFormat="1" applyFont="1" applyBorder="1" applyAlignment="1"/>
    <xf numFmtId="40" fontId="1" fillId="0" borderId="6" xfId="11" applyNumberFormat="1" applyFont="1" applyBorder="1" applyAlignment="1"/>
    <xf numFmtId="181" fontId="1" fillId="0" borderId="5" xfId="11" applyNumberFormat="1" applyFont="1" applyBorder="1" applyAlignment="1">
      <alignment vertical="center" shrinkToFit="1"/>
    </xf>
    <xf numFmtId="40" fontId="1" fillId="0" borderId="9" xfId="11" applyNumberFormat="1" applyFont="1" applyBorder="1" applyAlignment="1">
      <alignment vertical="center" shrinkToFit="1"/>
    </xf>
    <xf numFmtId="181" fontId="1" fillId="0" borderId="9" xfId="11" applyNumberFormat="1" applyFont="1" applyBorder="1" applyAlignment="1">
      <alignment vertical="center" shrinkToFit="1"/>
    </xf>
    <xf numFmtId="181" fontId="1" fillId="0" borderId="10" xfId="11" applyNumberFormat="1" applyFont="1" applyBorder="1" applyAlignment="1">
      <alignment vertical="center" shrinkToFit="1"/>
    </xf>
    <xf numFmtId="0" fontId="18" fillId="0" borderId="5" xfId="0" applyFont="1" applyBorder="1" applyAlignment="1">
      <alignment horizontal="distributed" vertical="center"/>
    </xf>
    <xf numFmtId="181" fontId="1" fillId="0" borderId="5" xfId="11" applyNumberFormat="1" applyFont="1" applyFill="1" applyBorder="1" applyAlignment="1">
      <alignment vertical="center" shrinkToFit="1"/>
    </xf>
    <xf numFmtId="40" fontId="1" fillId="0" borderId="9" xfId="11" applyNumberFormat="1" applyFont="1" applyFill="1" applyBorder="1" applyAlignment="1">
      <alignment vertical="center" shrinkToFit="1"/>
    </xf>
    <xf numFmtId="181" fontId="1" fillId="0" borderId="9" xfId="11" applyNumberFormat="1" applyFont="1" applyFill="1" applyBorder="1" applyAlignment="1">
      <alignment vertical="center" shrinkToFit="1"/>
    </xf>
    <xf numFmtId="40" fontId="1" fillId="0" borderId="10" xfId="11" applyNumberFormat="1" applyFont="1" applyFill="1" applyBorder="1" applyAlignment="1">
      <alignment vertical="center" shrinkToFit="1"/>
    </xf>
    <xf numFmtId="182" fontId="1" fillId="0" borderId="9" xfId="11" applyNumberFormat="1" applyFont="1" applyFill="1" applyBorder="1" applyAlignment="1">
      <alignment vertical="center" shrinkToFit="1"/>
    </xf>
    <xf numFmtId="181" fontId="19" fillId="0" borderId="5" xfId="11" applyNumberFormat="1" applyFont="1" applyFill="1" applyBorder="1" applyAlignment="1">
      <alignment vertical="center" shrinkToFit="1"/>
    </xf>
    <xf numFmtId="0" fontId="17" fillId="0" borderId="5" xfId="0" applyFont="1" applyBorder="1" applyAlignment="1">
      <alignment vertical="center" shrinkToFit="1"/>
    </xf>
    <xf numFmtId="38" fontId="18" fillId="0" borderId="0" xfId="11" applyFont="1" applyAlignment="1">
      <alignment horizontal="distributed" vertical="center" wrapText="1"/>
    </xf>
    <xf numFmtId="38" fontId="18" fillId="0" borderId="12" xfId="11" applyFont="1" applyBorder="1" applyAlignment="1">
      <alignment horizontal="center" vertical="distributed" textRotation="255" wrapText="1"/>
    </xf>
    <xf numFmtId="38" fontId="18" fillId="0" borderId="13" xfId="11" applyFont="1" applyFill="1" applyBorder="1" applyAlignment="1">
      <alignment horizontal="right" vertical="center" shrinkToFit="1"/>
    </xf>
    <xf numFmtId="38" fontId="18" fillId="0" borderId="12" xfId="11" applyFont="1" applyFill="1" applyBorder="1" applyAlignment="1">
      <alignment horizontal="right" textRotation="255" wrapText="1"/>
    </xf>
    <xf numFmtId="0" fontId="20" fillId="0" borderId="2" xfId="0" applyFont="1" applyBorder="1" applyAlignment="1"/>
    <xf numFmtId="0" fontId="21" fillId="0" borderId="8" xfId="0" applyFont="1" applyBorder="1" applyAlignment="1">
      <alignment horizontal="center"/>
    </xf>
    <xf numFmtId="0" fontId="5" fillId="0" borderId="0" xfId="0" applyFont="1" applyAlignment="1"/>
    <xf numFmtId="0" fontId="22" fillId="0" borderId="0" xfId="0" applyFont="1" applyAlignment="1">
      <alignment horizontal="center"/>
    </xf>
    <xf numFmtId="0" fontId="22" fillId="0" borderId="0" xfId="0" applyFont="1" applyAlignment="1"/>
    <xf numFmtId="0" fontId="0" fillId="0" borderId="2" xfId="0" applyBorder="1">
      <alignment vertical="center"/>
    </xf>
    <xf numFmtId="0" fontId="5" fillId="0" borderId="0" xfId="0" applyFont="1" applyAlignment="1">
      <alignment horizontal="center" vertical="center"/>
    </xf>
    <xf numFmtId="0" fontId="0" fillId="0" borderId="7" xfId="0" applyBorder="1" applyAlignment="1">
      <alignment horizontal="center" vertical="center"/>
    </xf>
    <xf numFmtId="0" fontId="0" fillId="0" borderId="5" xfId="0" applyBorder="1" applyAlignment="1">
      <alignment vertical="center" wrapText="1"/>
    </xf>
    <xf numFmtId="0" fontId="0" fillId="0" borderId="3" xfId="0" applyBorder="1" applyAlignment="1">
      <alignment horizontal="center" vertical="center" wrapText="1"/>
    </xf>
    <xf numFmtId="0" fontId="1" fillId="0" borderId="0" xfId="0" applyFont="1" applyAlignment="1">
      <alignment horizontal="right" vertical="center"/>
    </xf>
    <xf numFmtId="40" fontId="1" fillId="3" borderId="5" xfId="11" applyNumberFormat="1" applyFont="1" applyFill="1" applyBorder="1" applyAlignment="1">
      <alignment vertical="center" shrinkToFit="1"/>
    </xf>
    <xf numFmtId="176" fontId="0" fillId="0" borderId="5" xfId="11" applyNumberFormat="1" applyFont="1" applyBorder="1" applyAlignment="1">
      <alignment horizontal="right" vertical="center" shrinkToFit="1"/>
    </xf>
    <xf numFmtId="40" fontId="1" fillId="0" borderId="5" xfId="11" applyNumberFormat="1" applyFont="1" applyBorder="1" applyAlignment="1">
      <alignment vertical="center" shrinkToFit="1"/>
    </xf>
    <xf numFmtId="38" fontId="24" fillId="0" borderId="5" xfId="11" applyFont="1" applyBorder="1" applyAlignment="1">
      <alignment vertical="center" shrinkToFit="1"/>
    </xf>
    <xf numFmtId="183" fontId="0" fillId="0" borderId="5" xfId="11" applyNumberFormat="1" applyFont="1" applyBorder="1" applyAlignment="1">
      <alignment horizontal="right" vertical="center" shrinkToFit="1"/>
    </xf>
    <xf numFmtId="0" fontId="0" fillId="0" borderId="5" xfId="0" applyBorder="1" applyAlignment="1">
      <alignment horizontal="left" vertical="center" wrapText="1"/>
    </xf>
    <xf numFmtId="38" fontId="18" fillId="0" borderId="4" xfId="11" applyFont="1" applyFill="1" applyBorder="1" applyAlignment="1">
      <alignment horizontal="center" vertical="distributed" textRotation="255" wrapText="1"/>
    </xf>
    <xf numFmtId="38" fontId="18" fillId="0" borderId="12" xfId="11" applyFont="1" applyFill="1" applyBorder="1" applyAlignment="1">
      <alignment horizontal="center" vertical="distributed" textRotation="255" wrapText="1"/>
    </xf>
    <xf numFmtId="0" fontId="28" fillId="0" borderId="3" xfId="0" applyFont="1" applyBorder="1" applyAlignment="1">
      <alignment horizontal="distributed" vertical="center" wrapText="1"/>
    </xf>
    <xf numFmtId="0" fontId="0" fillId="2" borderId="5" xfId="0" applyFill="1" applyBorder="1" applyAlignment="1">
      <alignment vertical="center" wrapText="1"/>
    </xf>
    <xf numFmtId="178" fontId="0" fillId="0" borderId="5" xfId="11" applyNumberFormat="1" applyFont="1" applyBorder="1" applyAlignment="1">
      <alignment horizontal="center" vertical="center"/>
    </xf>
    <xf numFmtId="0" fontId="0" fillId="0" borderId="9" xfId="0" applyBorder="1">
      <alignment vertical="center"/>
    </xf>
    <xf numFmtId="0" fontId="0" fillId="0" borderId="2" xfId="0" applyBorder="1">
      <alignment vertical="center"/>
    </xf>
    <xf numFmtId="0" fontId="0" fillId="0" borderId="7" xfId="0" applyBorder="1">
      <alignment vertical="center"/>
    </xf>
    <xf numFmtId="0" fontId="5" fillId="0" borderId="0" xfId="0" applyFont="1" applyAlignment="1">
      <alignment horizontal="center" vertical="center"/>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0" fillId="0" borderId="9"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2" borderId="2" xfId="0" applyFill="1" applyBorder="1" applyAlignment="1">
      <alignment horizontal="left" vertical="center"/>
    </xf>
    <xf numFmtId="0" fontId="0" fillId="0" borderId="5"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4" fillId="0" borderId="9" xfId="0" applyFont="1" applyBorder="1" applyAlignment="1">
      <alignment vertical="center" wrapText="1"/>
    </xf>
    <xf numFmtId="38" fontId="18" fillId="0" borderId="3" xfId="11" applyFont="1" applyFill="1" applyBorder="1" applyAlignment="1">
      <alignment horizontal="center" vertical="distributed" textRotation="255" shrinkToFit="1"/>
    </xf>
    <xf numFmtId="38" fontId="18" fillId="0" borderId="4" xfId="11" applyFont="1" applyFill="1" applyBorder="1" applyAlignment="1">
      <alignment horizontal="center" vertical="distributed" textRotation="255" shrinkToFit="1"/>
    </xf>
    <xf numFmtId="38" fontId="18" fillId="0" borderId="3" xfId="11" applyFont="1" applyFill="1" applyBorder="1" applyAlignment="1">
      <alignment horizontal="center" vertical="center" textRotation="255" shrinkToFit="1"/>
    </xf>
    <xf numFmtId="38" fontId="18" fillId="0" borderId="4" xfId="11" applyFont="1" applyFill="1" applyBorder="1" applyAlignment="1">
      <alignment horizontal="center" vertical="center" textRotation="255" shrinkToFit="1"/>
    </xf>
    <xf numFmtId="38" fontId="18" fillId="0" borderId="9" xfId="11" applyFont="1" applyFill="1" applyBorder="1" applyAlignment="1">
      <alignment horizontal="center" vertical="distributed" wrapText="1"/>
    </xf>
    <xf numFmtId="38" fontId="18" fillId="0" borderId="2" xfId="11" applyFont="1" applyFill="1" applyBorder="1" applyAlignment="1">
      <alignment horizontal="center" vertical="distributed" wrapText="1"/>
    </xf>
    <xf numFmtId="38" fontId="18" fillId="0" borderId="7" xfId="11" applyFont="1" applyFill="1" applyBorder="1" applyAlignment="1">
      <alignment horizontal="center" vertical="distributed" wrapText="1"/>
    </xf>
    <xf numFmtId="38" fontId="18" fillId="0" borderId="9" xfId="11" applyFont="1" applyFill="1" applyBorder="1" applyAlignment="1">
      <alignment horizontal="center" vertical="distributed"/>
    </xf>
    <xf numFmtId="38" fontId="18" fillId="0" borderId="7" xfId="11" applyFont="1" applyFill="1" applyBorder="1" applyAlignment="1">
      <alignment horizontal="center" vertical="distributed"/>
    </xf>
    <xf numFmtId="0" fontId="5" fillId="0" borderId="8" xfId="0" applyFont="1" applyBorder="1" applyAlignment="1">
      <alignment horizontal="center"/>
    </xf>
    <xf numFmtId="38" fontId="18" fillId="0" borderId="22" xfId="11" applyFont="1" applyBorder="1" applyAlignment="1">
      <alignment vertical="justify" wrapText="1"/>
    </xf>
    <xf numFmtId="38" fontId="18" fillId="0" borderId="20" xfId="11" applyFont="1" applyBorder="1" applyAlignment="1">
      <alignment vertical="justify" wrapText="1"/>
    </xf>
    <xf numFmtId="0" fontId="0" fillId="0" borderId="14" xfId="0" applyBorder="1" applyAlignment="1">
      <alignment vertical="justify" wrapText="1"/>
    </xf>
    <xf numFmtId="38" fontId="18" fillId="0" borderId="17" xfId="11" applyFont="1" applyFill="1" applyBorder="1" applyAlignment="1">
      <alignment horizontal="center" vertical="distributed" textRotation="255" wrapText="1"/>
    </xf>
    <xf numFmtId="38" fontId="18" fillId="0" borderId="16" xfId="11" applyFont="1" applyFill="1" applyBorder="1" applyAlignment="1">
      <alignment horizontal="center" vertical="distributed" textRotation="255" wrapText="1"/>
    </xf>
    <xf numFmtId="0" fontId="6" fillId="0" borderId="16" xfId="0" applyFont="1" applyBorder="1" applyAlignment="1">
      <alignment horizontal="center" vertical="center"/>
    </xf>
    <xf numFmtId="38" fontId="18" fillId="0" borderId="3" xfId="11" applyFont="1" applyFill="1" applyBorder="1" applyAlignment="1">
      <alignment horizontal="center" vertical="distributed" textRotation="255" wrapText="1"/>
    </xf>
    <xf numFmtId="38" fontId="18" fillId="0" borderId="15" xfId="11" applyFont="1" applyFill="1" applyBorder="1" applyAlignment="1">
      <alignment horizontal="center" vertical="distributed" textRotation="255" wrapText="1"/>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21" fillId="0" borderId="8" xfId="0" applyFont="1" applyBorder="1" applyAlignment="1">
      <alignment horizontal="center"/>
    </xf>
    <xf numFmtId="38" fontId="21" fillId="0" borderId="8" xfId="0" applyNumberFormat="1" applyFont="1" applyBorder="1" applyAlignment="1">
      <alignment horizontal="center"/>
    </xf>
    <xf numFmtId="38" fontId="18" fillId="0" borderId="4" xfId="11" applyFont="1" applyFill="1" applyBorder="1" applyAlignment="1">
      <alignment horizontal="center" vertical="distributed" textRotation="255" wrapText="1"/>
    </xf>
    <xf numFmtId="40" fontId="1" fillId="0" borderId="32" xfId="11" applyNumberFormat="1" applyFont="1" applyBorder="1" applyAlignment="1">
      <alignment vertical="center" shrinkToFit="1"/>
    </xf>
    <xf numFmtId="40" fontId="1" fillId="0" borderId="33" xfId="11" applyNumberFormat="1" applyFont="1" applyBorder="1" applyAlignment="1">
      <alignment vertical="center" shrinkToFit="1"/>
    </xf>
    <xf numFmtId="0" fontId="18" fillId="0" borderId="17"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2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38" fontId="18" fillId="0" borderId="3" xfId="11" applyFont="1" applyBorder="1" applyAlignment="1">
      <alignment horizontal="center" vertical="distributed" textRotation="255" wrapText="1"/>
    </xf>
    <xf numFmtId="38" fontId="18" fillId="0" borderId="15" xfId="11" applyFont="1" applyBorder="1" applyAlignment="1">
      <alignment horizontal="center" vertical="distributed" textRotation="255" wrapText="1"/>
    </xf>
    <xf numFmtId="38" fontId="18" fillId="0" borderId="4" xfId="11" applyFont="1" applyBorder="1" applyAlignment="1">
      <alignment horizontal="center" vertical="distributed" textRotation="255" wrapText="1"/>
    </xf>
    <xf numFmtId="0" fontId="18" fillId="0" borderId="23" xfId="0" applyFont="1" applyBorder="1" applyAlignment="1">
      <alignment horizontal="center" vertical="distributed" textRotation="255" wrapText="1"/>
    </xf>
    <xf numFmtId="0" fontId="18" fillId="0" borderId="24" xfId="0" applyFont="1" applyBorder="1" applyAlignment="1">
      <alignment horizontal="center" vertical="distributed" textRotation="255" wrapText="1"/>
    </xf>
    <xf numFmtId="0" fontId="18" fillId="0" borderId="25" xfId="0" applyFont="1" applyBorder="1" applyAlignment="1">
      <alignment horizontal="center" vertical="distributed" textRotation="255" wrapText="1"/>
    </xf>
    <xf numFmtId="0" fontId="18" fillId="0" borderId="26" xfId="0" applyFont="1" applyBorder="1" applyAlignment="1">
      <alignment horizontal="center" vertical="distributed" textRotation="255" wrapText="1"/>
    </xf>
    <xf numFmtId="0" fontId="18" fillId="0" borderId="30" xfId="0" applyFont="1" applyBorder="1" applyAlignment="1">
      <alignment horizontal="center" vertical="distributed" textRotation="255" wrapText="1"/>
    </xf>
    <xf numFmtId="0" fontId="18" fillId="0" borderId="31" xfId="0" applyFont="1" applyBorder="1" applyAlignment="1">
      <alignment horizontal="center" vertical="distributed" textRotation="255" wrapTex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7" xfId="0" applyFont="1" applyBorder="1" applyAlignment="1">
      <alignment horizontal="center" vertical="distributed" textRotation="255" shrinkToFit="1"/>
    </xf>
    <xf numFmtId="0" fontId="18" fillId="0" borderId="16" xfId="0" applyFont="1" applyBorder="1" applyAlignment="1">
      <alignment horizontal="center" vertical="distributed" textRotation="255" shrinkToFit="1"/>
    </xf>
    <xf numFmtId="0" fontId="18" fillId="0" borderId="3" xfId="0" applyFont="1" applyBorder="1" applyAlignment="1">
      <alignment horizontal="center" vertical="distributed" textRotation="255" shrinkToFit="1"/>
    </xf>
    <xf numFmtId="0" fontId="18" fillId="0" borderId="15" xfId="0" applyFont="1" applyBorder="1" applyAlignment="1">
      <alignment horizontal="center" vertical="distributed" textRotation="255" shrinkToFit="1"/>
    </xf>
    <xf numFmtId="0" fontId="18" fillId="0" borderId="17" xfId="0" applyFont="1" applyBorder="1" applyAlignment="1">
      <alignment horizontal="center" vertical="center"/>
    </xf>
    <xf numFmtId="0" fontId="18" fillId="0" borderId="6" xfId="0" applyFont="1" applyBorder="1" applyAlignment="1">
      <alignment horizontal="center" vertical="center"/>
    </xf>
    <xf numFmtId="0" fontId="18" fillId="0" borderId="21"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38" fontId="18" fillId="0" borderId="9" xfId="11" applyFont="1" applyFill="1" applyBorder="1" applyAlignment="1">
      <alignment horizontal="center" vertical="distributed" wrapText="1" justifyLastLine="1"/>
    </xf>
    <xf numFmtId="38" fontId="18" fillId="0" borderId="2" xfId="11" applyFont="1" applyFill="1" applyBorder="1" applyAlignment="1">
      <alignment horizontal="center" vertical="distributed" wrapText="1" justifyLastLine="1"/>
    </xf>
    <xf numFmtId="38" fontId="18" fillId="0" borderId="7" xfId="11" applyFont="1" applyFill="1" applyBorder="1" applyAlignment="1">
      <alignment horizontal="center" vertical="distributed" wrapText="1" justifyLastLine="1"/>
    </xf>
    <xf numFmtId="38" fontId="18" fillId="0" borderId="21" xfId="11" applyFont="1" applyFill="1" applyBorder="1" applyAlignment="1">
      <alignment horizontal="center" vertical="distributed" textRotation="255" wrapText="1"/>
    </xf>
    <xf numFmtId="38" fontId="18" fillId="0" borderId="19" xfId="11" applyFont="1" applyFill="1" applyBorder="1" applyAlignment="1">
      <alignment horizontal="center" vertical="distributed" textRotation="255" wrapText="1"/>
    </xf>
    <xf numFmtId="38" fontId="18" fillId="0" borderId="18" xfId="11" applyFont="1" applyFill="1" applyBorder="1" applyAlignment="1">
      <alignment horizontal="center" vertical="distributed" textRotation="255" wrapText="1"/>
    </xf>
    <xf numFmtId="40" fontId="1" fillId="0" borderId="34" xfId="11" applyNumberFormat="1" applyFont="1" applyBorder="1" applyAlignment="1">
      <alignment vertical="center" shrinkToFit="1"/>
    </xf>
    <xf numFmtId="40" fontId="1" fillId="0" borderId="35" xfId="11" applyNumberFormat="1" applyFont="1" applyBorder="1" applyAlignment="1">
      <alignment vertical="center" shrinkToFit="1"/>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下段_0" xfId="10" xr:uid="{00000000-0005-0000-0000-000009000000}"/>
    <cellStyle name="桁区切り" xfId="11" builtinId="6"/>
    <cellStyle name="上段_0" xfId="12" xr:uid="{00000000-0005-0000-0000-00000B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28574</xdr:colOff>
      <xdr:row>11</xdr:row>
      <xdr:rowOff>38105</xdr:rowOff>
    </xdr:from>
    <xdr:to>
      <xdr:col>6</xdr:col>
      <xdr:colOff>619124</xdr:colOff>
      <xdr:row>14</xdr:row>
      <xdr:rowOff>228599</xdr:rowOff>
    </xdr:to>
    <xdr:sp macro="" textlink="">
      <xdr:nvSpPr>
        <xdr:cNvPr id="3" name="ストライプ矢印 2">
          <a:extLst>
            <a:ext uri="{FF2B5EF4-FFF2-40B4-BE49-F238E27FC236}">
              <a16:creationId xmlns:a16="http://schemas.microsoft.com/office/drawing/2014/main" id="{00000000-0008-0000-0000-000003000000}"/>
            </a:ext>
          </a:extLst>
        </xdr:cNvPr>
        <xdr:cNvSpPr/>
      </xdr:nvSpPr>
      <xdr:spPr>
        <a:xfrm rot="5400000">
          <a:off x="5614989" y="1909765"/>
          <a:ext cx="638169" cy="2514600"/>
        </a:xfrm>
        <a:prstGeom prst="striped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866775</xdr:colOff>
      <xdr:row>2</xdr:row>
      <xdr:rowOff>66675</xdr:rowOff>
    </xdr:from>
    <xdr:to>
      <xdr:col>5</xdr:col>
      <xdr:colOff>276225</xdr:colOff>
      <xdr:row>3</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14975" y="60007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4</xdr:col>
      <xdr:colOff>857250</xdr:colOff>
      <xdr:row>4</xdr:row>
      <xdr:rowOff>76200</xdr:rowOff>
    </xdr:from>
    <xdr:to>
      <xdr:col>5</xdr:col>
      <xdr:colOff>266700</xdr:colOff>
      <xdr:row>5</xdr:row>
      <xdr:rowOff>190500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05450" y="99060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0</xdr:col>
      <xdr:colOff>0</xdr:colOff>
      <xdr:row>8</xdr:row>
      <xdr:rowOff>9525</xdr:rowOff>
    </xdr:from>
    <xdr:to>
      <xdr:col>0</xdr:col>
      <xdr:colOff>371475</xdr:colOff>
      <xdr:row>9</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196215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0</xdr:col>
      <xdr:colOff>0</xdr:colOff>
      <xdr:row>9</xdr:row>
      <xdr:rowOff>209550</xdr:rowOff>
    </xdr:from>
    <xdr:to>
      <xdr:col>0</xdr:col>
      <xdr:colOff>371475</xdr:colOff>
      <xdr:row>10</xdr:row>
      <xdr:rowOff>171450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0" y="23336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0</xdr:col>
      <xdr:colOff>1676400</xdr:colOff>
      <xdr:row>8</xdr:row>
      <xdr:rowOff>95250</xdr:rowOff>
    </xdr:from>
    <xdr:to>
      <xdr:col>1</xdr:col>
      <xdr:colOff>285750</xdr:colOff>
      <xdr:row>9</xdr:row>
      <xdr:rowOff>200025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76400" y="204787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0</xdr:col>
      <xdr:colOff>1666875</xdr:colOff>
      <xdr:row>9</xdr:row>
      <xdr:rowOff>247650</xdr:rowOff>
    </xdr:from>
    <xdr:to>
      <xdr:col>1</xdr:col>
      <xdr:colOff>276225</xdr:colOff>
      <xdr:row>10</xdr:row>
      <xdr:rowOff>209550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66875" y="23717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914400</xdr:colOff>
      <xdr:row>8</xdr:row>
      <xdr:rowOff>104775</xdr:rowOff>
    </xdr:from>
    <xdr:to>
      <xdr:col>2</xdr:col>
      <xdr:colOff>323850</xdr:colOff>
      <xdr:row>9</xdr:row>
      <xdr:rowOff>209550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676525" y="205740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1</xdr:col>
      <xdr:colOff>914400</xdr:colOff>
      <xdr:row>9</xdr:row>
      <xdr:rowOff>247650</xdr:rowOff>
    </xdr:from>
    <xdr:to>
      <xdr:col>2</xdr:col>
      <xdr:colOff>323850</xdr:colOff>
      <xdr:row>10</xdr:row>
      <xdr:rowOff>209550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676525" y="23717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9525</xdr:colOff>
      <xdr:row>8</xdr:row>
      <xdr:rowOff>104775</xdr:rowOff>
    </xdr:from>
    <xdr:to>
      <xdr:col>3</xdr:col>
      <xdr:colOff>381000</xdr:colOff>
      <xdr:row>9</xdr:row>
      <xdr:rowOff>209550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695700" y="205740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3</xdr:col>
      <xdr:colOff>9525</xdr:colOff>
      <xdr:row>9</xdr:row>
      <xdr:rowOff>257175</xdr:rowOff>
    </xdr:from>
    <xdr:to>
      <xdr:col>3</xdr:col>
      <xdr:colOff>381000</xdr:colOff>
      <xdr:row>10</xdr:row>
      <xdr:rowOff>219075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695700" y="238125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0</xdr:col>
      <xdr:colOff>1362075</xdr:colOff>
      <xdr:row>21</xdr:row>
      <xdr:rowOff>276225</xdr:rowOff>
    </xdr:from>
    <xdr:to>
      <xdr:col>0</xdr:col>
      <xdr:colOff>1733550</xdr:colOff>
      <xdr:row>21</xdr:row>
      <xdr:rowOff>552450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62075" y="55340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3</xdr:col>
      <xdr:colOff>933450</xdr:colOff>
      <xdr:row>8</xdr:row>
      <xdr:rowOff>114300</xdr:rowOff>
    </xdr:from>
    <xdr:to>
      <xdr:col>4</xdr:col>
      <xdr:colOff>342900</xdr:colOff>
      <xdr:row>9</xdr:row>
      <xdr:rowOff>180975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619625" y="2066925"/>
          <a:ext cx="3714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3</xdr:col>
      <xdr:colOff>923925</xdr:colOff>
      <xdr:row>9</xdr:row>
      <xdr:rowOff>266700</xdr:rowOff>
    </xdr:from>
    <xdr:to>
      <xdr:col>4</xdr:col>
      <xdr:colOff>333375</xdr:colOff>
      <xdr:row>10</xdr:row>
      <xdr:rowOff>228600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610100" y="239077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0</xdr:col>
      <xdr:colOff>1504950</xdr:colOff>
      <xdr:row>22</xdr:row>
      <xdr:rowOff>190500</xdr:rowOff>
    </xdr:from>
    <xdr:to>
      <xdr:col>1</xdr:col>
      <xdr:colOff>114300</xdr:colOff>
      <xdr:row>22</xdr:row>
      <xdr:rowOff>466725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04950" y="60674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endParaRPr kumimoji="1" lang="en-US" altLang="ja-JP" sz="1100"/>
        </a:p>
      </xdr:txBody>
    </xdr:sp>
    <xdr:clientData/>
  </xdr:twoCellAnchor>
  <xdr:twoCellAnchor>
    <xdr:from>
      <xdr:col>4</xdr:col>
      <xdr:colOff>923925</xdr:colOff>
      <xdr:row>8</xdr:row>
      <xdr:rowOff>95250</xdr:rowOff>
    </xdr:from>
    <xdr:to>
      <xdr:col>5</xdr:col>
      <xdr:colOff>333375</xdr:colOff>
      <xdr:row>9</xdr:row>
      <xdr:rowOff>161925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572125" y="2047875"/>
          <a:ext cx="3714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⑧ｂ</a:t>
          </a:r>
        </a:p>
      </xdr:txBody>
    </xdr:sp>
    <xdr:clientData/>
  </xdr:twoCellAnchor>
  <xdr:twoCellAnchor>
    <xdr:from>
      <xdr:col>5</xdr:col>
      <xdr:colOff>942975</xdr:colOff>
      <xdr:row>8</xdr:row>
      <xdr:rowOff>85725</xdr:rowOff>
    </xdr:from>
    <xdr:to>
      <xdr:col>6</xdr:col>
      <xdr:colOff>352425</xdr:colOff>
      <xdr:row>9</xdr:row>
      <xdr:rowOff>152400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553200" y="2038350"/>
          <a:ext cx="3714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0</xdr:col>
      <xdr:colOff>1381125</xdr:colOff>
      <xdr:row>24</xdr:row>
      <xdr:rowOff>85726</xdr:rowOff>
    </xdr:from>
    <xdr:to>
      <xdr:col>0</xdr:col>
      <xdr:colOff>1752600</xdr:colOff>
      <xdr:row>24</xdr:row>
      <xdr:rowOff>333376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81125" y="6972301"/>
          <a:ext cx="3714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0</xdr:col>
      <xdr:colOff>1381125</xdr:colOff>
      <xdr:row>23</xdr:row>
      <xdr:rowOff>66675</xdr:rowOff>
    </xdr:from>
    <xdr:to>
      <xdr:col>0</xdr:col>
      <xdr:colOff>1752600</xdr:colOff>
      <xdr:row>23</xdr:row>
      <xdr:rowOff>342900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381125" y="6572250"/>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10</xdr:row>
      <xdr:rowOff>279400</xdr:rowOff>
    </xdr:from>
    <xdr:to>
      <xdr:col>11</xdr:col>
      <xdr:colOff>38100</xdr:colOff>
      <xdr:row>13</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209800" y="4699000"/>
          <a:ext cx="3048000" cy="1130300"/>
        </a:xfrm>
        <a:prstGeom prst="wedgeRectCallout">
          <a:avLst>
            <a:gd name="adj1" fmla="val 52107"/>
            <a:gd name="adj2" fmla="val -953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備蓄米は契約予定袋数を記入。</a:t>
          </a:r>
          <a:endParaRPr kumimoji="1" lang="en-US" altLang="ja-JP" sz="1400" b="1"/>
        </a:p>
        <a:p>
          <a:pPr algn="l"/>
          <a:r>
            <a:rPr kumimoji="1" lang="ja-JP" altLang="en-US" sz="1400" b="0"/>
            <a:t>（備蓄米の一覧表の袋数を記載）</a:t>
          </a:r>
          <a:endParaRPr kumimoji="1" lang="en-US" altLang="ja-JP" sz="1400" b="0"/>
        </a:p>
        <a:p>
          <a:pPr algn="l"/>
          <a:r>
            <a:rPr kumimoji="1" lang="en-US" altLang="ja-JP" sz="1400" b="1"/>
            <a:t>※</a:t>
          </a:r>
          <a:r>
            <a:rPr kumimoji="1" lang="ja-JP" altLang="en-US" sz="1400" b="1"/>
            <a:t>パソコンの場合は袋数の入力で面積計算となります。</a:t>
          </a:r>
        </a:p>
      </xdr:txBody>
    </xdr:sp>
    <xdr:clientData/>
  </xdr:twoCellAnchor>
  <xdr:twoCellAnchor>
    <xdr:from>
      <xdr:col>11</xdr:col>
      <xdr:colOff>165100</xdr:colOff>
      <xdr:row>14</xdr:row>
      <xdr:rowOff>38100</xdr:rowOff>
    </xdr:from>
    <xdr:to>
      <xdr:col>17</xdr:col>
      <xdr:colOff>152400</xdr:colOff>
      <xdr:row>16</xdr:row>
      <xdr:rowOff>368300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384800" y="6286500"/>
          <a:ext cx="2425700" cy="1244600"/>
        </a:xfrm>
        <a:prstGeom prst="wedgeRectCallout">
          <a:avLst>
            <a:gd name="adj1" fmla="val -30570"/>
            <a:gd name="adj2" fmla="val -191615"/>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面積は、（袋数</a:t>
          </a:r>
          <a:r>
            <a:rPr kumimoji="1" lang="en-US" altLang="ja-JP" sz="1400" b="1"/>
            <a:t>×</a:t>
          </a:r>
          <a:r>
            <a:rPr kumimoji="1" lang="ja-JP" altLang="en-US" sz="1400" b="1"/>
            <a:t>３０</a:t>
          </a:r>
          <a:r>
            <a:rPr kumimoji="1" lang="en-US" altLang="ja-JP" sz="1400" b="1"/>
            <a:t>Kg</a:t>
          </a:r>
          <a:r>
            <a:rPr kumimoji="1" lang="ja-JP" altLang="en-US" sz="1400" b="1"/>
            <a:t>／基準単収）</a:t>
          </a:r>
          <a:r>
            <a:rPr kumimoji="1" lang="en-US" altLang="ja-JP" sz="1400" b="1"/>
            <a:t>×</a:t>
          </a:r>
          <a:r>
            <a:rPr kumimoji="1" lang="ja-JP" altLang="en-US" sz="1400" b="1"/>
            <a:t>１０で計算し、小数点以下３位を切上げ、</a:t>
          </a:r>
          <a:r>
            <a:rPr kumimoji="1" lang="ja-JP" altLang="en-US" sz="1400" b="1" u="sng"/>
            <a:t>２位まで表記する。</a:t>
          </a:r>
        </a:p>
      </xdr:txBody>
    </xdr:sp>
    <xdr:clientData/>
  </xdr:twoCellAnchor>
  <xdr:twoCellAnchor>
    <xdr:from>
      <xdr:col>18</xdr:col>
      <xdr:colOff>190500</xdr:colOff>
      <xdr:row>11</xdr:row>
      <xdr:rowOff>431800</xdr:rowOff>
    </xdr:from>
    <xdr:to>
      <xdr:col>23</xdr:col>
      <xdr:colOff>368300</xdr:colOff>
      <xdr:row>14</xdr:row>
      <xdr:rowOff>304800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2534900" y="2089150"/>
          <a:ext cx="3606800" cy="511175"/>
        </a:xfrm>
        <a:prstGeom prst="wedgeRectCallout">
          <a:avLst>
            <a:gd name="adj1" fmla="val -31575"/>
            <a:gd name="adj2" fmla="val -17630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ビジョンにある振興品目を出荷・販売目的で作付けする場合は、その品目毎に記入する。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11\&#20849;&#26377;\06_&#36786;&#26519;&#35506;\0601_&#36786;&#26989;&#25391;&#33288;&#20418;\&#23567;&#26495;&#27211;\11.&#36786;&#26989;&#27963;&#24615;&#21270;&#21332;&#35696;&#20250;\11.&#31859;&#31296;&#38656;&#32102;&#35519;&#25972;\&#20196;&#21644;&#65296;&#65298;&#24180;&#29987;\02.&#32076;&#21942;&#25152;&#24471;&#23433;&#23450;&#23550;&#31574;&#35500;&#26126;&#20250;&#65288;5020302&#65289;\_&#37197;&#20998;&#20250;&#35696;&#36039;&#26009;\&#65320;&#65298;7&#37197;&#20998;&#27096;&#24335;&#38598;&#65288;&#30333;&#320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にあたって"/>
      <sheetName val="基準単収"/>
      <sheetName val="配分表記入例"/>
      <sheetName val="配分表"/>
      <sheetName val="戦略作物等"/>
      <sheetName val="推進員報告書"/>
    </sheetNames>
    <sheetDataSet>
      <sheetData sheetId="0" refreshError="1"/>
      <sheetData sheetId="1" refreshError="1"/>
      <sheetData sheetId="2" refreshError="1"/>
      <sheetData sheetId="3">
        <row r="4">
          <cell r="G4" t="str">
            <v>集落名</v>
          </cell>
          <cell r="H4" t="str">
            <v xml:space="preserve">   </v>
          </cell>
          <cell r="I4" t="str">
            <v>Ｎｏ</v>
          </cell>
        </row>
      </sheetData>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sheetPr>
  <dimension ref="A1:L27"/>
  <sheetViews>
    <sheetView showRowColHeaders="0" zoomScaleNormal="100" zoomScaleSheetLayoutView="100" workbookViewId="0">
      <selection activeCell="P8" sqref="P8"/>
    </sheetView>
  </sheetViews>
  <sheetFormatPr defaultRowHeight="13.5" x14ac:dyDescent="0.15"/>
  <cols>
    <col min="1" max="1" width="23.125" customWidth="1"/>
    <col min="2" max="11" width="12.625" customWidth="1"/>
    <col min="256" max="256" width="23.125" customWidth="1"/>
    <col min="257" max="266" width="12.625" customWidth="1"/>
    <col min="512" max="512" width="23.125" customWidth="1"/>
    <col min="513" max="522" width="12.625" customWidth="1"/>
    <col min="768" max="768" width="23.125" customWidth="1"/>
    <col min="769" max="778" width="12.625" customWidth="1"/>
    <col min="1024" max="1024" width="23.125" customWidth="1"/>
    <col min="1025" max="1034" width="12.625" customWidth="1"/>
    <col min="1280" max="1280" width="23.125" customWidth="1"/>
    <col min="1281" max="1290" width="12.625" customWidth="1"/>
    <col min="1536" max="1536" width="23.125" customWidth="1"/>
    <col min="1537" max="1546" width="12.625" customWidth="1"/>
    <col min="1792" max="1792" width="23.125" customWidth="1"/>
    <col min="1793" max="1802" width="12.625" customWidth="1"/>
    <col min="2048" max="2048" width="23.125" customWidth="1"/>
    <col min="2049" max="2058" width="12.625" customWidth="1"/>
    <col min="2304" max="2304" width="23.125" customWidth="1"/>
    <col min="2305" max="2314" width="12.625" customWidth="1"/>
    <col min="2560" max="2560" width="23.125" customWidth="1"/>
    <col min="2561" max="2570" width="12.625" customWidth="1"/>
    <col min="2816" max="2816" width="23.125" customWidth="1"/>
    <col min="2817" max="2826" width="12.625" customWidth="1"/>
    <col min="3072" max="3072" width="23.125" customWidth="1"/>
    <col min="3073" max="3082" width="12.625" customWidth="1"/>
    <col min="3328" max="3328" width="23.125" customWidth="1"/>
    <col min="3329" max="3338" width="12.625" customWidth="1"/>
    <col min="3584" max="3584" width="23.125" customWidth="1"/>
    <col min="3585" max="3594" width="12.625" customWidth="1"/>
    <col min="3840" max="3840" width="23.125" customWidth="1"/>
    <col min="3841" max="3850" width="12.625" customWidth="1"/>
    <col min="4096" max="4096" width="23.125" customWidth="1"/>
    <col min="4097" max="4106" width="12.625" customWidth="1"/>
    <col min="4352" max="4352" width="23.125" customWidth="1"/>
    <col min="4353" max="4362" width="12.625" customWidth="1"/>
    <col min="4608" max="4608" width="23.125" customWidth="1"/>
    <col min="4609" max="4618" width="12.625" customWidth="1"/>
    <col min="4864" max="4864" width="23.125" customWidth="1"/>
    <col min="4865" max="4874" width="12.625" customWidth="1"/>
    <col min="5120" max="5120" width="23.125" customWidth="1"/>
    <col min="5121" max="5130" width="12.625" customWidth="1"/>
    <col min="5376" max="5376" width="23.125" customWidth="1"/>
    <col min="5377" max="5386" width="12.625" customWidth="1"/>
    <col min="5632" max="5632" width="23.125" customWidth="1"/>
    <col min="5633" max="5642" width="12.625" customWidth="1"/>
    <col min="5888" max="5888" width="23.125" customWidth="1"/>
    <col min="5889" max="5898" width="12.625" customWidth="1"/>
    <col min="6144" max="6144" width="23.125" customWidth="1"/>
    <col min="6145" max="6154" width="12.625" customWidth="1"/>
    <col min="6400" max="6400" width="23.125" customWidth="1"/>
    <col min="6401" max="6410" width="12.625" customWidth="1"/>
    <col min="6656" max="6656" width="23.125" customWidth="1"/>
    <col min="6657" max="6666" width="12.625" customWidth="1"/>
    <col min="6912" max="6912" width="23.125" customWidth="1"/>
    <col min="6913" max="6922" width="12.625" customWidth="1"/>
    <col min="7168" max="7168" width="23.125" customWidth="1"/>
    <col min="7169" max="7178" width="12.625" customWidth="1"/>
    <col min="7424" max="7424" width="23.125" customWidth="1"/>
    <col min="7425" max="7434" width="12.625" customWidth="1"/>
    <col min="7680" max="7680" width="23.125" customWidth="1"/>
    <col min="7681" max="7690" width="12.625" customWidth="1"/>
    <col min="7936" max="7936" width="23.125" customWidth="1"/>
    <col min="7937" max="7946" width="12.625" customWidth="1"/>
    <col min="8192" max="8192" width="23.125" customWidth="1"/>
    <col min="8193" max="8202" width="12.625" customWidth="1"/>
    <col min="8448" max="8448" width="23.125" customWidth="1"/>
    <col min="8449" max="8458" width="12.625" customWidth="1"/>
    <col min="8704" max="8704" width="23.125" customWidth="1"/>
    <col min="8705" max="8714" width="12.625" customWidth="1"/>
    <col min="8960" max="8960" width="23.125" customWidth="1"/>
    <col min="8961" max="8970" width="12.625" customWidth="1"/>
    <col min="9216" max="9216" width="23.125" customWidth="1"/>
    <col min="9217" max="9226" width="12.625" customWidth="1"/>
    <col min="9472" max="9472" width="23.125" customWidth="1"/>
    <col min="9473" max="9482" width="12.625" customWidth="1"/>
    <col min="9728" max="9728" width="23.125" customWidth="1"/>
    <col min="9729" max="9738" width="12.625" customWidth="1"/>
    <col min="9984" max="9984" width="23.125" customWidth="1"/>
    <col min="9985" max="9994" width="12.625" customWidth="1"/>
    <col min="10240" max="10240" width="23.125" customWidth="1"/>
    <col min="10241" max="10250" width="12.625" customWidth="1"/>
    <col min="10496" max="10496" width="23.125" customWidth="1"/>
    <col min="10497" max="10506" width="12.625" customWidth="1"/>
    <col min="10752" max="10752" width="23.125" customWidth="1"/>
    <col min="10753" max="10762" width="12.625" customWidth="1"/>
    <col min="11008" max="11008" width="23.125" customWidth="1"/>
    <col min="11009" max="11018" width="12.625" customWidth="1"/>
    <col min="11264" max="11264" width="23.125" customWidth="1"/>
    <col min="11265" max="11274" width="12.625" customWidth="1"/>
    <col min="11520" max="11520" width="23.125" customWidth="1"/>
    <col min="11521" max="11530" width="12.625" customWidth="1"/>
    <col min="11776" max="11776" width="23.125" customWidth="1"/>
    <col min="11777" max="11786" width="12.625" customWidth="1"/>
    <col min="12032" max="12032" width="23.125" customWidth="1"/>
    <col min="12033" max="12042" width="12.625" customWidth="1"/>
    <col min="12288" max="12288" width="23.125" customWidth="1"/>
    <col min="12289" max="12298" width="12.625" customWidth="1"/>
    <col min="12544" max="12544" width="23.125" customWidth="1"/>
    <col min="12545" max="12554" width="12.625" customWidth="1"/>
    <col min="12800" max="12800" width="23.125" customWidth="1"/>
    <col min="12801" max="12810" width="12.625" customWidth="1"/>
    <col min="13056" max="13056" width="23.125" customWidth="1"/>
    <col min="13057" max="13066" width="12.625" customWidth="1"/>
    <col min="13312" max="13312" width="23.125" customWidth="1"/>
    <col min="13313" max="13322" width="12.625" customWidth="1"/>
    <col min="13568" max="13568" width="23.125" customWidth="1"/>
    <col min="13569" max="13578" width="12.625" customWidth="1"/>
    <col min="13824" max="13824" width="23.125" customWidth="1"/>
    <col min="13825" max="13834" width="12.625" customWidth="1"/>
    <col min="14080" max="14080" width="23.125" customWidth="1"/>
    <col min="14081" max="14090" width="12.625" customWidth="1"/>
    <col min="14336" max="14336" width="23.125" customWidth="1"/>
    <col min="14337" max="14346" width="12.625" customWidth="1"/>
    <col min="14592" max="14592" width="23.125" customWidth="1"/>
    <col min="14593" max="14602" width="12.625" customWidth="1"/>
    <col min="14848" max="14848" width="23.125" customWidth="1"/>
    <col min="14849" max="14858" width="12.625" customWidth="1"/>
    <col min="15104" max="15104" width="23.125" customWidth="1"/>
    <col min="15105" max="15114" width="12.625" customWidth="1"/>
    <col min="15360" max="15360" width="23.125" customWidth="1"/>
    <col min="15361" max="15370" width="12.625" customWidth="1"/>
    <col min="15616" max="15616" width="23.125" customWidth="1"/>
    <col min="15617" max="15626" width="12.625" customWidth="1"/>
    <col min="15872" max="15872" width="23.125" customWidth="1"/>
    <col min="15873" max="15882" width="12.625" customWidth="1"/>
    <col min="16128" max="16128" width="23.125" customWidth="1"/>
    <col min="16129" max="16138" width="12.625" customWidth="1"/>
  </cols>
  <sheetData>
    <row r="1" spans="1:12" ht="21" customHeight="1" x14ac:dyDescent="0.15">
      <c r="A1" s="1" t="s">
        <v>8</v>
      </c>
    </row>
    <row r="2" spans="1:12" ht="21" customHeight="1" x14ac:dyDescent="0.15">
      <c r="A2" s="79" t="s">
        <v>115</v>
      </c>
      <c r="B2" s="79"/>
      <c r="C2" s="79"/>
      <c r="D2" s="79"/>
      <c r="E2" s="79"/>
      <c r="F2" s="79"/>
      <c r="G2" s="79"/>
      <c r="H2" s="79"/>
      <c r="I2" s="79"/>
      <c r="J2" s="79"/>
      <c r="K2" s="79"/>
    </row>
    <row r="3" spans="1:12" ht="12" customHeight="1" x14ac:dyDescent="0.15">
      <c r="A3" s="60"/>
      <c r="B3" s="60"/>
      <c r="C3" s="60"/>
      <c r="D3" s="60"/>
      <c r="E3" s="60"/>
      <c r="F3" s="60"/>
      <c r="G3" s="60"/>
      <c r="H3" s="60"/>
      <c r="I3" s="60"/>
      <c r="J3" s="60"/>
      <c r="K3" s="60"/>
    </row>
    <row r="4" spans="1:12" ht="18" customHeight="1" x14ac:dyDescent="0.15">
      <c r="A4" s="1"/>
      <c r="E4" s="7" t="s">
        <v>54</v>
      </c>
      <c r="F4" s="26">
        <v>1</v>
      </c>
    </row>
    <row r="5" spans="1:12" ht="12.75" customHeight="1" x14ac:dyDescent="0.15">
      <c r="E5" s="8" t="s">
        <v>9</v>
      </c>
      <c r="F5" s="9" t="s">
        <v>103</v>
      </c>
      <c r="G5" s="10" t="s">
        <v>10</v>
      </c>
      <c r="H5" s="11">
        <v>1</v>
      </c>
    </row>
    <row r="6" spans="1:12" ht="19.5" customHeight="1" x14ac:dyDescent="0.15">
      <c r="B6" t="s">
        <v>0</v>
      </c>
      <c r="C6" s="75" t="s">
        <v>102</v>
      </c>
      <c r="E6" s="59" t="s">
        <v>11</v>
      </c>
      <c r="F6" s="85" t="s">
        <v>94</v>
      </c>
      <c r="G6" s="85"/>
      <c r="H6" s="12" t="s">
        <v>55</v>
      </c>
    </row>
    <row r="8" spans="1:12" s="2" customFormat="1" ht="36" x14ac:dyDescent="0.15">
      <c r="A8" s="80" t="s">
        <v>1</v>
      </c>
      <c r="B8" s="13" t="s">
        <v>2</v>
      </c>
      <c r="C8" s="14" t="s">
        <v>56</v>
      </c>
      <c r="D8" s="73" t="s">
        <v>57</v>
      </c>
      <c r="E8" s="14" t="s">
        <v>58</v>
      </c>
      <c r="F8" s="63" t="s">
        <v>59</v>
      </c>
      <c r="G8" s="14" t="s">
        <v>60</v>
      </c>
      <c r="H8" s="14" t="s">
        <v>61</v>
      </c>
    </row>
    <row r="9" spans="1:12" s="2" customFormat="1" x14ac:dyDescent="0.15">
      <c r="A9" s="81"/>
      <c r="B9" s="15" t="s">
        <v>62</v>
      </c>
      <c r="C9" s="16" t="s">
        <v>63</v>
      </c>
      <c r="D9" s="16" t="s">
        <v>64</v>
      </c>
      <c r="E9" s="64" t="s">
        <v>65</v>
      </c>
      <c r="F9" s="15" t="s">
        <v>64</v>
      </c>
      <c r="G9" s="16" t="s">
        <v>66</v>
      </c>
      <c r="H9" s="16"/>
    </row>
    <row r="10" spans="1:12" s="2" customFormat="1" ht="24.95" customHeight="1" x14ac:dyDescent="0.15">
      <c r="A10" s="27" t="s">
        <v>3</v>
      </c>
      <c r="B10" s="28">
        <v>2002.5</v>
      </c>
      <c r="C10" s="65">
        <v>12.8</v>
      </c>
      <c r="D10" s="3">
        <f>IF(COUNTA(A10)=0,"",ROUNDDOWN(B10*0.506,1)+C10)</f>
        <v>1026</v>
      </c>
      <c r="E10" s="28">
        <v>1290.25</v>
      </c>
      <c r="F10" s="66">
        <f>E10-D10</f>
        <v>264.25</v>
      </c>
      <c r="G10" s="67">
        <v>712.25</v>
      </c>
      <c r="H10" s="68" t="s">
        <v>67</v>
      </c>
    </row>
    <row r="11" spans="1:12" s="2" customFormat="1" ht="24.95" customHeight="1" x14ac:dyDescent="0.15">
      <c r="A11" s="27" t="s">
        <v>4</v>
      </c>
      <c r="B11" s="28">
        <v>330.6</v>
      </c>
      <c r="C11" s="65">
        <v>0</v>
      </c>
      <c r="D11" s="3">
        <f>IF(COUNTA(A11)=0,"",ROUNDDOWN(B11*0.506,1)+C11)</f>
        <v>167.2</v>
      </c>
      <c r="E11" s="28">
        <v>156.53</v>
      </c>
      <c r="F11" s="69">
        <f>E11-D11</f>
        <v>-10.669999999999987</v>
      </c>
      <c r="G11" s="67">
        <v>137.4</v>
      </c>
      <c r="H11" s="68" t="s">
        <v>67</v>
      </c>
    </row>
    <row r="12" spans="1:12" s="2" customFormat="1" ht="9" customHeight="1" x14ac:dyDescent="0.15">
      <c r="B12" s="17"/>
      <c r="C12" s="18"/>
      <c r="D12" s="18"/>
      <c r="E12" s="19"/>
      <c r="F12" s="17"/>
      <c r="G12" s="18"/>
      <c r="H12" s="18"/>
      <c r="I12" s="18"/>
      <c r="J12" s="20"/>
      <c r="K12" s="21"/>
    </row>
    <row r="13" spans="1:12" s="2" customFormat="1" ht="16.5" customHeight="1" x14ac:dyDescent="0.15">
      <c r="A13" s="22" t="s">
        <v>12</v>
      </c>
      <c r="B13" s="29" t="s">
        <v>14</v>
      </c>
      <c r="C13" s="23" t="s">
        <v>68</v>
      </c>
      <c r="D13" s="18"/>
      <c r="E13" s="19"/>
      <c r="F13" s="17"/>
      <c r="G13" s="18"/>
      <c r="H13" s="18"/>
      <c r="I13" s="18"/>
      <c r="J13" s="20"/>
      <c r="K13" s="21"/>
    </row>
    <row r="14" spans="1:12" ht="9.75" customHeight="1" x14ac:dyDescent="0.15"/>
    <row r="15" spans="1:12" ht="20.100000000000001" customHeight="1" x14ac:dyDescent="0.15">
      <c r="A15" s="4" t="s">
        <v>5</v>
      </c>
      <c r="B15" s="82" t="s">
        <v>75</v>
      </c>
      <c r="C15" s="83"/>
      <c r="D15" s="83"/>
      <c r="E15" s="83"/>
      <c r="F15" s="83"/>
      <c r="G15" s="83"/>
      <c r="H15" s="83"/>
      <c r="I15" s="83"/>
      <c r="J15" s="83"/>
      <c r="K15" s="83"/>
      <c r="L15" s="84"/>
    </row>
    <row r="16" spans="1:12" ht="22.5" customHeight="1" x14ac:dyDescent="0.15">
      <c r="A16" s="30" t="s">
        <v>93</v>
      </c>
      <c r="B16" s="24" t="s">
        <v>13</v>
      </c>
      <c r="C16" s="12"/>
      <c r="D16" s="12"/>
      <c r="E16" s="12"/>
      <c r="F16" s="12"/>
      <c r="G16" s="12"/>
      <c r="H16" s="12"/>
      <c r="I16" s="12"/>
      <c r="J16" s="12"/>
      <c r="K16" s="12"/>
      <c r="L16" s="61"/>
    </row>
    <row r="17" spans="1:12" ht="22.5" customHeight="1" x14ac:dyDescent="0.15">
      <c r="A17" s="30" t="s">
        <v>95</v>
      </c>
      <c r="B17" s="24" t="s">
        <v>114</v>
      </c>
      <c r="C17" s="12"/>
      <c r="D17" s="12"/>
      <c r="E17" s="12"/>
      <c r="F17" s="12"/>
      <c r="G17" s="12"/>
      <c r="H17" s="12"/>
      <c r="I17" s="12"/>
      <c r="J17" s="12"/>
      <c r="K17" s="12"/>
      <c r="L17" s="61"/>
    </row>
    <row r="18" spans="1:12" ht="22.5" customHeight="1" x14ac:dyDescent="0.15">
      <c r="A18" s="5" t="s">
        <v>0</v>
      </c>
      <c r="B18" s="76" t="s">
        <v>69</v>
      </c>
      <c r="C18" s="77"/>
      <c r="D18" s="77"/>
      <c r="E18" s="77"/>
      <c r="F18" s="77"/>
      <c r="G18" s="77"/>
      <c r="H18" s="77"/>
      <c r="I18" s="77"/>
      <c r="J18" s="77"/>
      <c r="K18" s="77"/>
      <c r="L18" s="78"/>
    </row>
    <row r="19" spans="1:12" ht="22.5" customHeight="1" x14ac:dyDescent="0.15">
      <c r="A19" s="31" t="s">
        <v>96</v>
      </c>
      <c r="B19" s="76" t="s">
        <v>6</v>
      </c>
      <c r="C19" s="77"/>
      <c r="D19" s="77"/>
      <c r="E19" s="77"/>
      <c r="F19" s="77"/>
      <c r="G19" s="77"/>
      <c r="H19" s="77"/>
      <c r="I19" s="77"/>
      <c r="J19" s="77"/>
      <c r="K19" s="77"/>
      <c r="L19" s="78"/>
    </row>
    <row r="20" spans="1:12" ht="22.5" customHeight="1" x14ac:dyDescent="0.15">
      <c r="A20" s="31" t="s">
        <v>97</v>
      </c>
      <c r="B20" s="76" t="s">
        <v>7</v>
      </c>
      <c r="C20" s="77"/>
      <c r="D20" s="77"/>
      <c r="E20" s="77"/>
      <c r="F20" s="77"/>
      <c r="G20" s="77"/>
      <c r="H20" s="77"/>
      <c r="I20" s="77"/>
      <c r="J20" s="77"/>
      <c r="K20" s="77"/>
      <c r="L20" s="78"/>
    </row>
    <row r="21" spans="1:12" ht="30" customHeight="1" x14ac:dyDescent="0.15">
      <c r="A21" s="31" t="s">
        <v>98</v>
      </c>
      <c r="B21" s="86" t="s">
        <v>113</v>
      </c>
      <c r="C21" s="86"/>
      <c r="D21" s="86"/>
      <c r="E21" s="86"/>
      <c r="F21" s="86"/>
      <c r="G21" s="86"/>
      <c r="H21" s="86"/>
      <c r="I21" s="86"/>
      <c r="J21" s="86"/>
      <c r="K21" s="86"/>
      <c r="L21" s="86"/>
    </row>
    <row r="22" spans="1:12" ht="48.75" customHeight="1" x14ac:dyDescent="0.15">
      <c r="A22" s="62" t="s">
        <v>70</v>
      </c>
      <c r="B22" s="90" t="s">
        <v>112</v>
      </c>
      <c r="C22" s="88"/>
      <c r="D22" s="88"/>
      <c r="E22" s="88"/>
      <c r="F22" s="88"/>
      <c r="G22" s="88"/>
      <c r="H22" s="88"/>
      <c r="I22" s="88"/>
      <c r="J22" s="88"/>
      <c r="K22" s="88"/>
      <c r="L22" s="89"/>
    </row>
    <row r="23" spans="1:12" ht="49.5" customHeight="1" x14ac:dyDescent="0.15">
      <c r="A23" s="74" t="s">
        <v>99</v>
      </c>
      <c r="B23" s="87" t="s">
        <v>101</v>
      </c>
      <c r="C23" s="88"/>
      <c r="D23" s="88"/>
      <c r="E23" s="88"/>
      <c r="F23" s="88"/>
      <c r="G23" s="88"/>
      <c r="H23" s="88"/>
      <c r="I23" s="88"/>
      <c r="J23" s="88"/>
      <c r="K23" s="88"/>
      <c r="L23" s="89"/>
    </row>
    <row r="24" spans="1:12" ht="30" customHeight="1" x14ac:dyDescent="0.15">
      <c r="A24" s="5" t="s">
        <v>59</v>
      </c>
      <c r="B24" s="86" t="s">
        <v>71</v>
      </c>
      <c r="C24" s="86"/>
      <c r="D24" s="86"/>
      <c r="E24" s="86"/>
      <c r="F24" s="86"/>
      <c r="G24" s="86"/>
      <c r="H24" s="86"/>
      <c r="I24" s="86"/>
      <c r="J24" s="86"/>
      <c r="K24" s="86"/>
      <c r="L24" s="86"/>
    </row>
    <row r="25" spans="1:12" ht="35.25" customHeight="1" x14ac:dyDescent="0.15">
      <c r="A25" s="70" t="s">
        <v>100</v>
      </c>
      <c r="B25" s="86" t="s">
        <v>72</v>
      </c>
      <c r="C25" s="86"/>
      <c r="D25" s="86"/>
      <c r="E25" s="86"/>
      <c r="F25" s="86"/>
      <c r="G25" s="86"/>
      <c r="H25" s="86"/>
      <c r="I25" s="86"/>
      <c r="J25" s="86"/>
      <c r="K25" s="86"/>
      <c r="L25" s="86"/>
    </row>
    <row r="26" spans="1:12" ht="32.25" customHeight="1" x14ac:dyDescent="0.15">
      <c r="A26" s="5" t="s">
        <v>61</v>
      </c>
      <c r="B26" s="87" t="s">
        <v>73</v>
      </c>
      <c r="C26" s="88"/>
      <c r="D26" s="88"/>
      <c r="E26" s="88"/>
      <c r="F26" s="88"/>
      <c r="G26" s="88"/>
      <c r="H26" s="88"/>
      <c r="I26" s="88"/>
      <c r="J26" s="88"/>
      <c r="K26" s="88"/>
      <c r="L26" s="89"/>
    </row>
    <row r="27" spans="1:12" x14ac:dyDescent="0.15">
      <c r="A27" s="25"/>
      <c r="B27" s="6"/>
      <c r="C27" s="6"/>
      <c r="D27" s="6"/>
      <c r="E27" s="6"/>
      <c r="F27" s="6"/>
      <c r="G27" s="6"/>
      <c r="H27" s="6"/>
      <c r="I27" s="6"/>
      <c r="J27" s="6"/>
      <c r="K27" s="6"/>
      <c r="L27" s="6"/>
    </row>
  </sheetData>
  <mergeCells count="13">
    <mergeCell ref="B25:L25"/>
    <mergeCell ref="B26:L26"/>
    <mergeCell ref="B20:L20"/>
    <mergeCell ref="B21:L21"/>
    <mergeCell ref="B22:L22"/>
    <mergeCell ref="B23:L23"/>
    <mergeCell ref="B24:L24"/>
    <mergeCell ref="B19:L19"/>
    <mergeCell ref="A2:K2"/>
    <mergeCell ref="A8:A9"/>
    <mergeCell ref="B15:L15"/>
    <mergeCell ref="B18:L18"/>
    <mergeCell ref="F6:G6"/>
  </mergeCells>
  <phoneticPr fontId="3"/>
  <printOptions horizontalCentered="1"/>
  <pageMargins left="0" right="0" top="0.43307086614173229" bottom="0.19685039370078741" header="0.43307086614173229" footer="0.19685039370078741"/>
  <pageSetup paperSize="9" scale="90"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24"/>
  <sheetViews>
    <sheetView showZeros="0" tabSelected="1" view="pageBreakPreview" zoomScale="75" zoomScaleNormal="64" zoomScaleSheetLayoutView="75" workbookViewId="0">
      <selection activeCell="A22" sqref="A22"/>
    </sheetView>
  </sheetViews>
  <sheetFormatPr defaultRowHeight="13.5" x14ac:dyDescent="0.15"/>
  <cols>
    <col min="1" max="1" width="15.75" style="32" customWidth="1"/>
    <col min="2" max="10" width="5.25" style="32" customWidth="1"/>
    <col min="11" max="11" width="4.625" style="32" customWidth="1"/>
    <col min="12" max="37" width="5.25" style="32" customWidth="1"/>
    <col min="38" max="39" width="2.75" style="32" customWidth="1"/>
    <col min="40" max="16384" width="9" style="32"/>
  </cols>
  <sheetData>
    <row r="1" spans="1:43" ht="107.25" customHeight="1" x14ac:dyDescent="0.15"/>
    <row r="2" spans="1:43" ht="28.5" x14ac:dyDescent="0.3">
      <c r="A2" s="58" t="s">
        <v>116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112" t="str">
        <f>[1]配分表!G4</f>
        <v>集落名</v>
      </c>
      <c r="AE2" s="112"/>
      <c r="AF2" s="113" t="str">
        <f>[1]配分表!H$4</f>
        <v xml:space="preserve">   </v>
      </c>
      <c r="AG2" s="113"/>
      <c r="AH2" s="113"/>
      <c r="AI2" s="56"/>
      <c r="AJ2" s="56"/>
      <c r="AK2" s="55" t="str">
        <f>[1]配分表!I4</f>
        <v>Ｎｏ</v>
      </c>
      <c r="AL2" s="100"/>
      <c r="AM2" s="100"/>
    </row>
    <row r="3" spans="1:43" ht="18" thickBot="1" x14ac:dyDescent="0.25">
      <c r="AK3" s="54" t="s">
        <v>53</v>
      </c>
      <c r="AL3" s="54"/>
    </row>
    <row r="4" spans="1:43" ht="18" customHeight="1" x14ac:dyDescent="0.15">
      <c r="A4" s="101" t="s">
        <v>52</v>
      </c>
      <c r="B4" s="135" t="s">
        <v>51</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7"/>
      <c r="AE4" s="138" t="s">
        <v>41</v>
      </c>
      <c r="AF4" s="140" t="s">
        <v>40</v>
      </c>
      <c r="AG4" s="104" t="s">
        <v>50</v>
      </c>
      <c r="AH4" s="107" t="s">
        <v>49</v>
      </c>
      <c r="AI4" s="123" t="s">
        <v>76</v>
      </c>
      <c r="AJ4" s="107" t="s">
        <v>48</v>
      </c>
      <c r="AK4" s="104" t="s">
        <v>47</v>
      </c>
      <c r="AL4" s="126" t="s">
        <v>77</v>
      </c>
      <c r="AM4" s="127"/>
    </row>
    <row r="5" spans="1:43" ht="15" customHeight="1" x14ac:dyDescent="0.15">
      <c r="A5" s="102"/>
      <c r="B5" s="142" t="s">
        <v>78</v>
      </c>
      <c r="C5" s="143"/>
      <c r="D5" s="143"/>
      <c r="E5" s="143"/>
      <c r="F5" s="143"/>
      <c r="G5" s="143"/>
      <c r="H5" s="143"/>
      <c r="I5" s="143"/>
      <c r="J5" s="143"/>
      <c r="K5" s="143"/>
      <c r="L5" s="143"/>
      <c r="M5" s="143"/>
      <c r="N5" s="144"/>
      <c r="O5" s="135" t="s">
        <v>46</v>
      </c>
      <c r="P5" s="136"/>
      <c r="Q5" s="136"/>
      <c r="R5" s="136"/>
      <c r="S5" s="136"/>
      <c r="T5" s="136"/>
      <c r="U5" s="136"/>
      <c r="V5" s="136"/>
      <c r="W5" s="136"/>
      <c r="X5" s="137"/>
      <c r="Y5" s="148" t="s">
        <v>45</v>
      </c>
      <c r="Z5" s="149"/>
      <c r="AA5" s="149"/>
      <c r="AB5" s="149"/>
      <c r="AC5" s="150"/>
      <c r="AD5" s="124" t="s">
        <v>33</v>
      </c>
      <c r="AE5" s="139"/>
      <c r="AF5" s="141"/>
      <c r="AG5" s="105"/>
      <c r="AH5" s="108"/>
      <c r="AI5" s="124"/>
      <c r="AJ5" s="108"/>
      <c r="AK5" s="105"/>
      <c r="AL5" s="128"/>
      <c r="AM5" s="129"/>
    </row>
    <row r="6" spans="1:43" ht="23.25" customHeight="1" x14ac:dyDescent="0.15">
      <c r="A6" s="102"/>
      <c r="B6" s="145"/>
      <c r="C6" s="146"/>
      <c r="D6" s="146"/>
      <c r="E6" s="146"/>
      <c r="F6" s="146"/>
      <c r="G6" s="146"/>
      <c r="H6" s="146"/>
      <c r="I6" s="146"/>
      <c r="J6" s="146"/>
      <c r="K6" s="146"/>
      <c r="L6" s="146"/>
      <c r="M6" s="146"/>
      <c r="N6" s="147"/>
      <c r="O6" s="135" t="s">
        <v>44</v>
      </c>
      <c r="P6" s="136"/>
      <c r="Q6" s="136"/>
      <c r="R6" s="137"/>
      <c r="S6" s="109" t="s">
        <v>43</v>
      </c>
      <c r="T6" s="110"/>
      <c r="U6" s="110"/>
      <c r="V6" s="110"/>
      <c r="W6" s="110"/>
      <c r="X6" s="111"/>
      <c r="Y6" s="117" t="s">
        <v>42</v>
      </c>
      <c r="Z6" s="118"/>
      <c r="AA6" s="118"/>
      <c r="AB6" s="118"/>
      <c r="AC6" s="119"/>
      <c r="AD6" s="124"/>
      <c r="AE6" s="139"/>
      <c r="AF6" s="141"/>
      <c r="AG6" s="105"/>
      <c r="AH6" s="108"/>
      <c r="AI6" s="124"/>
      <c r="AJ6" s="108"/>
      <c r="AK6" s="105"/>
      <c r="AL6" s="128"/>
      <c r="AM6" s="129"/>
    </row>
    <row r="7" spans="1:43" s="50" customFormat="1" ht="18" customHeight="1" x14ac:dyDescent="0.15">
      <c r="A7" s="102"/>
      <c r="B7" s="107" t="s">
        <v>39</v>
      </c>
      <c r="C7" s="107" t="s">
        <v>38</v>
      </c>
      <c r="D7" s="107" t="s">
        <v>37</v>
      </c>
      <c r="E7" s="151" t="s">
        <v>36</v>
      </c>
      <c r="F7" s="152"/>
      <c r="G7" s="152"/>
      <c r="H7" s="153"/>
      <c r="I7" s="107" t="s">
        <v>79</v>
      </c>
      <c r="J7" s="107" t="s">
        <v>80</v>
      </c>
      <c r="K7" s="107" t="s">
        <v>35</v>
      </c>
      <c r="L7" s="104" t="s">
        <v>34</v>
      </c>
      <c r="M7" s="154"/>
      <c r="N7" s="107" t="s">
        <v>81</v>
      </c>
      <c r="O7" s="98" t="s">
        <v>32</v>
      </c>
      <c r="P7" s="99"/>
      <c r="Q7" s="98" t="s">
        <v>31</v>
      </c>
      <c r="R7" s="99"/>
      <c r="S7" s="95" t="s">
        <v>30</v>
      </c>
      <c r="T7" s="96"/>
      <c r="U7" s="96"/>
      <c r="V7" s="96"/>
      <c r="W7" s="96"/>
      <c r="X7" s="97"/>
      <c r="Y7" s="120"/>
      <c r="Z7" s="121"/>
      <c r="AA7" s="121"/>
      <c r="AB7" s="121"/>
      <c r="AC7" s="122"/>
      <c r="AD7" s="124"/>
      <c r="AE7" s="139"/>
      <c r="AF7" s="141"/>
      <c r="AG7" s="106"/>
      <c r="AH7" s="108"/>
      <c r="AI7" s="124"/>
      <c r="AJ7" s="108"/>
      <c r="AK7" s="105"/>
      <c r="AL7" s="128"/>
      <c r="AM7" s="129"/>
    </row>
    <row r="8" spans="1:43" s="50" customFormat="1" ht="62.25" customHeight="1" x14ac:dyDescent="0.15">
      <c r="A8" s="102"/>
      <c r="B8" s="108"/>
      <c r="C8" s="108"/>
      <c r="D8" s="108"/>
      <c r="E8" s="107" t="s">
        <v>82</v>
      </c>
      <c r="F8" s="107" t="s">
        <v>83</v>
      </c>
      <c r="G8" s="107" t="s">
        <v>84</v>
      </c>
      <c r="H8" s="107" t="s">
        <v>74</v>
      </c>
      <c r="I8" s="108"/>
      <c r="J8" s="108"/>
      <c r="K8" s="108"/>
      <c r="L8" s="155"/>
      <c r="M8" s="156"/>
      <c r="N8" s="108"/>
      <c r="O8" s="91" t="s">
        <v>85</v>
      </c>
      <c r="P8" s="93" t="s">
        <v>86</v>
      </c>
      <c r="Q8" s="91" t="s">
        <v>87</v>
      </c>
      <c r="R8" s="93" t="s">
        <v>88</v>
      </c>
      <c r="S8" s="91"/>
      <c r="T8" s="91"/>
      <c r="U8" s="91"/>
      <c r="V8" s="91"/>
      <c r="W8" s="91"/>
      <c r="X8" s="91"/>
      <c r="Y8" s="107"/>
      <c r="Z8" s="107"/>
      <c r="AA8" s="107"/>
      <c r="AB8" s="107"/>
      <c r="AC8" s="107"/>
      <c r="AD8" s="124"/>
      <c r="AE8" s="139"/>
      <c r="AF8" s="141"/>
      <c r="AG8" s="106"/>
      <c r="AH8" s="108"/>
      <c r="AI8" s="124"/>
      <c r="AJ8" s="108"/>
      <c r="AK8" s="105"/>
      <c r="AL8" s="128"/>
      <c r="AM8" s="129"/>
    </row>
    <row r="9" spans="1:43" s="50" customFormat="1" ht="22.5" customHeight="1" x14ac:dyDescent="0.15">
      <c r="A9" s="103"/>
      <c r="B9" s="114"/>
      <c r="C9" s="114"/>
      <c r="D9" s="114"/>
      <c r="E9" s="114"/>
      <c r="F9" s="114"/>
      <c r="G9" s="114"/>
      <c r="H9" s="114"/>
      <c r="I9" s="114"/>
      <c r="J9" s="114"/>
      <c r="K9" s="114"/>
      <c r="L9" s="53" t="s">
        <v>29</v>
      </c>
      <c r="M9" s="52" t="s">
        <v>28</v>
      </c>
      <c r="N9" s="114"/>
      <c r="O9" s="92"/>
      <c r="P9" s="94"/>
      <c r="Q9" s="92"/>
      <c r="R9" s="94"/>
      <c r="S9" s="92"/>
      <c r="T9" s="92"/>
      <c r="U9" s="92"/>
      <c r="V9" s="92"/>
      <c r="W9" s="92"/>
      <c r="X9" s="92"/>
      <c r="Y9" s="114"/>
      <c r="Z9" s="114"/>
      <c r="AA9" s="114"/>
      <c r="AB9" s="114"/>
      <c r="AC9" s="114"/>
      <c r="AD9" s="51" t="s">
        <v>89</v>
      </c>
      <c r="AE9" s="132" t="s">
        <v>90</v>
      </c>
      <c r="AF9" s="133"/>
      <c r="AG9" s="133"/>
      <c r="AH9" s="134"/>
      <c r="AI9" s="125"/>
      <c r="AJ9" s="71" t="s">
        <v>91</v>
      </c>
      <c r="AK9" s="72" t="s">
        <v>92</v>
      </c>
      <c r="AL9" s="130"/>
      <c r="AM9" s="131"/>
      <c r="AO9" s="50" t="s">
        <v>27</v>
      </c>
    </row>
    <row r="10" spans="1:43" ht="36" customHeight="1" x14ac:dyDescent="0.15">
      <c r="A10" s="49">
        <f>[1]配分表!A10</f>
        <v>0</v>
      </c>
      <c r="B10" s="48"/>
      <c r="C10" s="48"/>
      <c r="D10" s="43"/>
      <c r="E10" s="43"/>
      <c r="F10" s="43"/>
      <c r="G10" s="43"/>
      <c r="H10" s="43"/>
      <c r="I10" s="45"/>
      <c r="J10" s="44">
        <v>0</v>
      </c>
      <c r="K10" s="47"/>
      <c r="L10" s="46"/>
      <c r="M10" s="44"/>
      <c r="N10" s="43"/>
      <c r="O10" s="43"/>
      <c r="P10" s="43"/>
      <c r="Q10" s="43"/>
      <c r="R10" s="43"/>
      <c r="S10" s="43"/>
      <c r="T10" s="43"/>
      <c r="U10" s="43"/>
      <c r="V10" s="43"/>
      <c r="W10" s="43"/>
      <c r="X10" s="43"/>
      <c r="Y10" s="43"/>
      <c r="Z10" s="43"/>
      <c r="AA10" s="43"/>
      <c r="AB10" s="43"/>
      <c r="AC10" s="43"/>
      <c r="AD10" s="43"/>
      <c r="AE10" s="43"/>
      <c r="AF10" s="45">
        <f t="shared" ref="AF10:AF21" si="0">SUM(N10:AE10)</f>
        <v>0</v>
      </c>
      <c r="AG10" s="45"/>
      <c r="AH10" s="43"/>
      <c r="AI10" s="44">
        <f t="shared" ref="AI10:AI21" si="1">M10+AF10+AG10+AH10</f>
        <v>0</v>
      </c>
      <c r="AJ10" s="43"/>
      <c r="AK10" s="45"/>
      <c r="AL10" s="115">
        <f t="shared" ref="AL10:AL21" si="2">SUM(AI10:AK10)</f>
        <v>0</v>
      </c>
      <c r="AM10" s="116"/>
      <c r="AO10" s="32" t="s">
        <v>26</v>
      </c>
      <c r="AQ10" s="32" t="s">
        <v>18</v>
      </c>
    </row>
    <row r="11" spans="1:43" ht="36" customHeight="1" x14ac:dyDescent="0.15">
      <c r="A11" s="49">
        <f>[1]配分表!A11</f>
        <v>0</v>
      </c>
      <c r="B11" s="48"/>
      <c r="C11" s="48"/>
      <c r="D11" s="43"/>
      <c r="E11" s="43"/>
      <c r="F11" s="43"/>
      <c r="G11" s="43"/>
      <c r="H11" s="43"/>
      <c r="I11" s="45"/>
      <c r="J11" s="44"/>
      <c r="K11" s="47"/>
      <c r="L11" s="46"/>
      <c r="M11" s="44"/>
      <c r="N11" s="43"/>
      <c r="O11" s="43"/>
      <c r="P11" s="43"/>
      <c r="Q11" s="43"/>
      <c r="R11" s="43"/>
      <c r="S11" s="43"/>
      <c r="T11" s="43"/>
      <c r="U11" s="43"/>
      <c r="V11" s="43"/>
      <c r="W11" s="43"/>
      <c r="X11" s="43"/>
      <c r="Y11" s="43"/>
      <c r="Z11" s="43"/>
      <c r="AA11" s="43"/>
      <c r="AB11" s="43"/>
      <c r="AC11" s="43"/>
      <c r="AD11" s="43"/>
      <c r="AE11" s="43"/>
      <c r="AF11" s="45">
        <f t="shared" si="0"/>
        <v>0</v>
      </c>
      <c r="AG11" s="45"/>
      <c r="AH11" s="43"/>
      <c r="AI11" s="44">
        <f t="shared" si="1"/>
        <v>0</v>
      </c>
      <c r="AJ11" s="43"/>
      <c r="AK11" s="45"/>
      <c r="AL11" s="115">
        <f t="shared" si="2"/>
        <v>0</v>
      </c>
      <c r="AM11" s="116"/>
      <c r="AO11" s="32" t="s">
        <v>25</v>
      </c>
      <c r="AQ11" s="32" t="s">
        <v>17</v>
      </c>
    </row>
    <row r="12" spans="1:43" ht="36" customHeight="1" x14ac:dyDescent="0.15">
      <c r="A12" s="49">
        <f>[1]配分表!A12</f>
        <v>0</v>
      </c>
      <c r="B12" s="48"/>
      <c r="C12" s="48"/>
      <c r="D12" s="43"/>
      <c r="E12" s="43"/>
      <c r="F12" s="43"/>
      <c r="G12" s="43"/>
      <c r="H12" s="43"/>
      <c r="I12" s="45"/>
      <c r="J12" s="44"/>
      <c r="K12" s="47"/>
      <c r="L12" s="46"/>
      <c r="M12" s="44"/>
      <c r="N12" s="43"/>
      <c r="O12" s="43"/>
      <c r="P12" s="43"/>
      <c r="Q12" s="43"/>
      <c r="R12" s="43"/>
      <c r="S12" s="43"/>
      <c r="T12" s="43"/>
      <c r="U12" s="43"/>
      <c r="V12" s="43"/>
      <c r="W12" s="43"/>
      <c r="X12" s="43"/>
      <c r="Y12" s="43"/>
      <c r="Z12" s="43"/>
      <c r="AA12" s="43"/>
      <c r="AB12" s="43"/>
      <c r="AC12" s="43"/>
      <c r="AD12" s="43"/>
      <c r="AE12" s="43"/>
      <c r="AF12" s="45">
        <f t="shared" si="0"/>
        <v>0</v>
      </c>
      <c r="AG12" s="45"/>
      <c r="AH12" s="43"/>
      <c r="AI12" s="44">
        <f t="shared" si="1"/>
        <v>0</v>
      </c>
      <c r="AJ12" s="43"/>
      <c r="AK12" s="45"/>
      <c r="AL12" s="115">
        <f t="shared" si="2"/>
        <v>0</v>
      </c>
      <c r="AM12" s="116"/>
      <c r="AO12" s="32" t="s">
        <v>24</v>
      </c>
      <c r="AQ12" s="32" t="s">
        <v>109</v>
      </c>
    </row>
    <row r="13" spans="1:43" ht="36" customHeight="1" x14ac:dyDescent="0.15">
      <c r="A13" s="49">
        <f>[1]配分表!A13</f>
        <v>0</v>
      </c>
      <c r="B13" s="48"/>
      <c r="C13" s="48"/>
      <c r="D13" s="43"/>
      <c r="E13" s="43" t="s">
        <v>23</v>
      </c>
      <c r="F13" s="43"/>
      <c r="G13" s="43"/>
      <c r="H13" s="43"/>
      <c r="I13" s="45"/>
      <c r="J13" s="44"/>
      <c r="K13" s="47"/>
      <c r="L13" s="46"/>
      <c r="M13" s="44"/>
      <c r="N13" s="43"/>
      <c r="O13" s="43"/>
      <c r="P13" s="43"/>
      <c r="Q13" s="43"/>
      <c r="R13" s="43"/>
      <c r="S13" s="43"/>
      <c r="T13" s="43"/>
      <c r="U13" s="43"/>
      <c r="V13" s="43"/>
      <c r="W13" s="43"/>
      <c r="X13" s="43"/>
      <c r="Y13" s="43"/>
      <c r="Z13" s="43"/>
      <c r="AA13" s="43"/>
      <c r="AB13" s="43"/>
      <c r="AC13" s="43"/>
      <c r="AD13" s="43"/>
      <c r="AE13" s="43"/>
      <c r="AF13" s="45">
        <f t="shared" si="0"/>
        <v>0</v>
      </c>
      <c r="AG13" s="45"/>
      <c r="AH13" s="43"/>
      <c r="AI13" s="44">
        <f t="shared" si="1"/>
        <v>0</v>
      </c>
      <c r="AJ13" s="43"/>
      <c r="AK13" s="45"/>
      <c r="AL13" s="115">
        <f t="shared" si="2"/>
        <v>0</v>
      </c>
      <c r="AM13" s="116"/>
      <c r="AO13" s="32" t="s">
        <v>22</v>
      </c>
      <c r="AQ13" s="32" t="s">
        <v>110</v>
      </c>
    </row>
    <row r="14" spans="1:43" ht="36" customHeight="1" x14ac:dyDescent="0.15">
      <c r="A14" s="49">
        <f>[1]配分表!A14</f>
        <v>0</v>
      </c>
      <c r="B14" s="48"/>
      <c r="C14" s="48"/>
      <c r="D14" s="43"/>
      <c r="E14" s="43"/>
      <c r="F14" s="43"/>
      <c r="G14" s="43"/>
      <c r="H14" s="43"/>
      <c r="I14" s="45"/>
      <c r="J14" s="44"/>
      <c r="K14" s="47"/>
      <c r="L14" s="46"/>
      <c r="M14" s="44"/>
      <c r="N14" s="43"/>
      <c r="O14" s="43"/>
      <c r="P14" s="43"/>
      <c r="Q14" s="43"/>
      <c r="R14" s="43"/>
      <c r="S14" s="43"/>
      <c r="T14" s="43"/>
      <c r="U14" s="43"/>
      <c r="V14" s="43"/>
      <c r="W14" s="43"/>
      <c r="X14" s="43"/>
      <c r="Y14" s="43"/>
      <c r="Z14" s="43"/>
      <c r="AA14" s="43"/>
      <c r="AB14" s="43"/>
      <c r="AC14" s="43"/>
      <c r="AD14" s="43"/>
      <c r="AE14" s="43"/>
      <c r="AF14" s="45">
        <f t="shared" si="0"/>
        <v>0</v>
      </c>
      <c r="AG14" s="45"/>
      <c r="AH14" s="43"/>
      <c r="AI14" s="44">
        <f t="shared" si="1"/>
        <v>0</v>
      </c>
      <c r="AJ14" s="43"/>
      <c r="AK14" s="45"/>
      <c r="AL14" s="115">
        <f t="shared" si="2"/>
        <v>0</v>
      </c>
      <c r="AM14" s="116"/>
      <c r="AO14" s="32" t="s">
        <v>21</v>
      </c>
      <c r="AQ14" s="32" t="s">
        <v>111</v>
      </c>
    </row>
    <row r="15" spans="1:43" ht="36" customHeight="1" x14ac:dyDescent="0.15">
      <c r="A15" s="49">
        <f>[1]配分表!A15</f>
        <v>0</v>
      </c>
      <c r="B15" s="48"/>
      <c r="C15" s="48"/>
      <c r="D15" s="43"/>
      <c r="E15" s="43"/>
      <c r="F15" s="43"/>
      <c r="G15" s="43"/>
      <c r="H15" s="43"/>
      <c r="I15" s="45"/>
      <c r="J15" s="44"/>
      <c r="K15" s="47"/>
      <c r="L15" s="46"/>
      <c r="M15" s="44"/>
      <c r="N15" s="43"/>
      <c r="O15" s="43"/>
      <c r="P15" s="43"/>
      <c r="Q15" s="43"/>
      <c r="R15" s="43"/>
      <c r="S15" s="43"/>
      <c r="T15" s="43"/>
      <c r="U15" s="43"/>
      <c r="V15" s="43"/>
      <c r="W15" s="43"/>
      <c r="X15" s="43"/>
      <c r="Y15" s="43"/>
      <c r="Z15" s="43"/>
      <c r="AA15" s="43"/>
      <c r="AB15" s="43"/>
      <c r="AC15" s="43"/>
      <c r="AD15" s="43"/>
      <c r="AE15" s="43"/>
      <c r="AF15" s="45">
        <f t="shared" si="0"/>
        <v>0</v>
      </c>
      <c r="AG15" s="45"/>
      <c r="AH15" s="43"/>
      <c r="AI15" s="44">
        <f t="shared" si="1"/>
        <v>0</v>
      </c>
      <c r="AJ15" s="43"/>
      <c r="AK15" s="45"/>
      <c r="AL15" s="115">
        <f t="shared" si="2"/>
        <v>0</v>
      </c>
      <c r="AM15" s="116"/>
      <c r="AO15" s="32" t="s">
        <v>20</v>
      </c>
    </row>
    <row r="16" spans="1:43" ht="36" customHeight="1" x14ac:dyDescent="0.15">
      <c r="A16" s="49">
        <f>[1]配分表!A16</f>
        <v>0</v>
      </c>
      <c r="B16" s="48"/>
      <c r="C16" s="48"/>
      <c r="D16" s="43"/>
      <c r="E16" s="43"/>
      <c r="F16" s="43"/>
      <c r="G16" s="43"/>
      <c r="H16" s="43"/>
      <c r="I16" s="45"/>
      <c r="J16" s="44"/>
      <c r="K16" s="47"/>
      <c r="L16" s="46"/>
      <c r="M16" s="44"/>
      <c r="N16" s="43"/>
      <c r="O16" s="43"/>
      <c r="P16" s="43"/>
      <c r="Q16" s="43"/>
      <c r="R16" s="43"/>
      <c r="S16" s="43"/>
      <c r="T16" s="43"/>
      <c r="U16" s="43"/>
      <c r="V16" s="43"/>
      <c r="W16" s="43"/>
      <c r="X16" s="43"/>
      <c r="Y16" s="43"/>
      <c r="Z16" s="43"/>
      <c r="AA16" s="43"/>
      <c r="AB16" s="43"/>
      <c r="AC16" s="43"/>
      <c r="AD16" s="43"/>
      <c r="AE16" s="43"/>
      <c r="AF16" s="45">
        <f t="shared" si="0"/>
        <v>0</v>
      </c>
      <c r="AG16" s="45"/>
      <c r="AH16" s="43"/>
      <c r="AI16" s="44">
        <f t="shared" si="1"/>
        <v>0</v>
      </c>
      <c r="AJ16" s="43"/>
      <c r="AK16" s="45"/>
      <c r="AL16" s="115">
        <f t="shared" si="2"/>
        <v>0</v>
      </c>
      <c r="AM16" s="116"/>
      <c r="AO16" s="32" t="s">
        <v>19</v>
      </c>
    </row>
    <row r="17" spans="1:41" ht="36" customHeight="1" x14ac:dyDescent="0.15">
      <c r="A17" s="49">
        <f>[1]配分表!A17</f>
        <v>0</v>
      </c>
      <c r="B17" s="48"/>
      <c r="C17" s="48"/>
      <c r="D17" s="43"/>
      <c r="E17" s="43"/>
      <c r="F17" s="43"/>
      <c r="G17" s="43"/>
      <c r="H17" s="43"/>
      <c r="I17" s="45"/>
      <c r="J17" s="44"/>
      <c r="K17" s="47"/>
      <c r="L17" s="46"/>
      <c r="M17" s="44"/>
      <c r="N17" s="43"/>
      <c r="O17" s="43"/>
      <c r="P17" s="43"/>
      <c r="Q17" s="43"/>
      <c r="R17" s="43"/>
      <c r="S17" s="43"/>
      <c r="T17" s="43"/>
      <c r="U17" s="43"/>
      <c r="V17" s="43"/>
      <c r="W17" s="43"/>
      <c r="X17" s="43"/>
      <c r="Y17" s="43"/>
      <c r="Z17" s="43"/>
      <c r="AA17" s="43"/>
      <c r="AB17" s="43"/>
      <c r="AC17" s="43"/>
      <c r="AD17" s="43"/>
      <c r="AE17" s="43"/>
      <c r="AF17" s="45">
        <f t="shared" si="0"/>
        <v>0</v>
      </c>
      <c r="AG17" s="45"/>
      <c r="AH17" s="43"/>
      <c r="AI17" s="44">
        <f t="shared" si="1"/>
        <v>0</v>
      </c>
      <c r="AJ17" s="43"/>
      <c r="AK17" s="45"/>
      <c r="AL17" s="115">
        <f t="shared" si="2"/>
        <v>0</v>
      </c>
      <c r="AM17" s="116"/>
      <c r="AO17" s="32" t="s">
        <v>104</v>
      </c>
    </row>
    <row r="18" spans="1:41" ht="36" customHeight="1" x14ac:dyDescent="0.15">
      <c r="A18" s="49">
        <f>[1]配分表!A18</f>
        <v>0</v>
      </c>
      <c r="B18" s="48"/>
      <c r="C18" s="48"/>
      <c r="D18" s="43"/>
      <c r="E18" s="43"/>
      <c r="F18" s="43"/>
      <c r="G18" s="43"/>
      <c r="H18" s="43"/>
      <c r="I18" s="45"/>
      <c r="J18" s="44"/>
      <c r="K18" s="47"/>
      <c r="L18" s="46"/>
      <c r="M18" s="44"/>
      <c r="N18" s="43"/>
      <c r="O18" s="43"/>
      <c r="P18" s="43"/>
      <c r="Q18" s="43"/>
      <c r="R18" s="43"/>
      <c r="S18" s="43"/>
      <c r="T18" s="43"/>
      <c r="U18" s="43"/>
      <c r="V18" s="43"/>
      <c r="W18" s="43"/>
      <c r="X18" s="43"/>
      <c r="Y18" s="43"/>
      <c r="Z18" s="43"/>
      <c r="AA18" s="43"/>
      <c r="AB18" s="43"/>
      <c r="AC18" s="43"/>
      <c r="AD18" s="43"/>
      <c r="AE18" s="43"/>
      <c r="AF18" s="45">
        <f t="shared" si="0"/>
        <v>0</v>
      </c>
      <c r="AG18" s="45"/>
      <c r="AH18" s="43"/>
      <c r="AI18" s="44">
        <f t="shared" si="1"/>
        <v>0</v>
      </c>
      <c r="AJ18" s="43"/>
      <c r="AK18" s="45"/>
      <c r="AL18" s="115">
        <f t="shared" si="2"/>
        <v>0</v>
      </c>
      <c r="AM18" s="116"/>
      <c r="AO18" s="32" t="s">
        <v>105</v>
      </c>
    </row>
    <row r="19" spans="1:41" ht="36" customHeight="1" x14ac:dyDescent="0.15">
      <c r="A19" s="49">
        <f>[1]配分表!A19</f>
        <v>0</v>
      </c>
      <c r="B19" s="48"/>
      <c r="C19" s="48"/>
      <c r="D19" s="43"/>
      <c r="E19" s="43"/>
      <c r="F19" s="43"/>
      <c r="G19" s="43"/>
      <c r="H19" s="43"/>
      <c r="I19" s="45"/>
      <c r="J19" s="44"/>
      <c r="K19" s="47"/>
      <c r="L19" s="46"/>
      <c r="M19" s="44"/>
      <c r="N19" s="43"/>
      <c r="O19" s="43"/>
      <c r="P19" s="43"/>
      <c r="Q19" s="43"/>
      <c r="R19" s="43"/>
      <c r="S19" s="43"/>
      <c r="T19" s="43"/>
      <c r="U19" s="43"/>
      <c r="V19" s="43"/>
      <c r="W19" s="43"/>
      <c r="X19" s="43"/>
      <c r="Y19" s="43"/>
      <c r="Z19" s="43"/>
      <c r="AA19" s="43"/>
      <c r="AB19" s="43"/>
      <c r="AC19" s="43"/>
      <c r="AD19" s="43"/>
      <c r="AE19" s="43"/>
      <c r="AF19" s="45">
        <f t="shared" si="0"/>
        <v>0</v>
      </c>
      <c r="AG19" s="45"/>
      <c r="AH19" s="43"/>
      <c r="AI19" s="44">
        <f t="shared" si="1"/>
        <v>0</v>
      </c>
      <c r="AJ19" s="43"/>
      <c r="AK19" s="45"/>
      <c r="AL19" s="115">
        <f t="shared" si="2"/>
        <v>0</v>
      </c>
      <c r="AM19" s="116"/>
      <c r="AO19" s="32" t="s">
        <v>106</v>
      </c>
    </row>
    <row r="20" spans="1:41" ht="36" customHeight="1" x14ac:dyDescent="0.15">
      <c r="A20" s="49">
        <f>[1]配分表!A20</f>
        <v>0</v>
      </c>
      <c r="B20" s="48"/>
      <c r="C20" s="48"/>
      <c r="D20" s="43"/>
      <c r="E20" s="43"/>
      <c r="F20" s="43"/>
      <c r="G20" s="43"/>
      <c r="H20" s="43"/>
      <c r="I20" s="45"/>
      <c r="J20" s="44"/>
      <c r="K20" s="47"/>
      <c r="L20" s="46"/>
      <c r="M20" s="44"/>
      <c r="N20" s="43"/>
      <c r="O20" s="43"/>
      <c r="P20" s="43"/>
      <c r="Q20" s="43"/>
      <c r="R20" s="43"/>
      <c r="S20" s="43"/>
      <c r="T20" s="43"/>
      <c r="U20" s="43"/>
      <c r="V20" s="43"/>
      <c r="W20" s="43"/>
      <c r="X20" s="43"/>
      <c r="Y20" s="43"/>
      <c r="Z20" s="43"/>
      <c r="AA20" s="43"/>
      <c r="AB20" s="43"/>
      <c r="AC20" s="43"/>
      <c r="AD20" s="43"/>
      <c r="AE20" s="43"/>
      <c r="AF20" s="45">
        <f t="shared" si="0"/>
        <v>0</v>
      </c>
      <c r="AG20" s="45"/>
      <c r="AH20" s="43"/>
      <c r="AI20" s="44">
        <f t="shared" si="1"/>
        <v>0</v>
      </c>
      <c r="AJ20" s="43"/>
      <c r="AK20" s="45"/>
      <c r="AL20" s="115">
        <f t="shared" si="2"/>
        <v>0</v>
      </c>
      <c r="AM20" s="116"/>
      <c r="AO20" s="32" t="s">
        <v>107</v>
      </c>
    </row>
    <row r="21" spans="1:41" ht="36" customHeight="1" x14ac:dyDescent="0.15">
      <c r="A21" s="49">
        <f>[1]配分表!A21</f>
        <v>0</v>
      </c>
      <c r="B21" s="48"/>
      <c r="C21" s="48"/>
      <c r="D21" s="43"/>
      <c r="E21" s="43"/>
      <c r="F21" s="43"/>
      <c r="G21" s="43"/>
      <c r="H21" s="43"/>
      <c r="I21" s="45"/>
      <c r="J21" s="44"/>
      <c r="K21" s="47"/>
      <c r="L21" s="46"/>
      <c r="M21" s="44"/>
      <c r="N21" s="43"/>
      <c r="O21" s="43"/>
      <c r="P21" s="43"/>
      <c r="Q21" s="43"/>
      <c r="R21" s="43"/>
      <c r="S21" s="43"/>
      <c r="T21" s="43"/>
      <c r="U21" s="43"/>
      <c r="V21" s="43"/>
      <c r="W21" s="43"/>
      <c r="X21" s="43"/>
      <c r="Y21" s="43"/>
      <c r="Z21" s="43"/>
      <c r="AA21" s="43"/>
      <c r="AB21" s="43"/>
      <c r="AC21" s="43"/>
      <c r="AD21" s="43"/>
      <c r="AE21" s="43"/>
      <c r="AF21" s="45">
        <f t="shared" si="0"/>
        <v>0</v>
      </c>
      <c r="AG21" s="45"/>
      <c r="AH21" s="43"/>
      <c r="AI21" s="44">
        <f t="shared" si="1"/>
        <v>0</v>
      </c>
      <c r="AJ21" s="43"/>
      <c r="AK21" s="45"/>
      <c r="AL21" s="115">
        <f t="shared" si="2"/>
        <v>0</v>
      </c>
      <c r="AM21" s="116"/>
      <c r="AO21" s="32" t="s">
        <v>108</v>
      </c>
    </row>
    <row r="22" spans="1:41" ht="36" customHeight="1" thickBot="1" x14ac:dyDescent="0.2">
      <c r="A22" s="42" t="s">
        <v>15</v>
      </c>
      <c r="B22" s="38">
        <f t="shared" ref="B22:AK22" si="3">SUM(B10:B21)</f>
        <v>0</v>
      </c>
      <c r="C22" s="38">
        <f t="shared" si="3"/>
        <v>0</v>
      </c>
      <c r="D22" s="38">
        <f t="shared" si="3"/>
        <v>0</v>
      </c>
      <c r="E22" s="38">
        <f t="shared" si="3"/>
        <v>0</v>
      </c>
      <c r="F22" s="38">
        <f t="shared" si="3"/>
        <v>0</v>
      </c>
      <c r="G22" s="38">
        <f t="shared" si="3"/>
        <v>0</v>
      </c>
      <c r="H22" s="38">
        <f t="shared" si="3"/>
        <v>0</v>
      </c>
      <c r="I22" s="38">
        <f t="shared" si="3"/>
        <v>0</v>
      </c>
      <c r="J22" s="38">
        <f t="shared" si="3"/>
        <v>0</v>
      </c>
      <c r="K22" s="40">
        <f t="shared" si="3"/>
        <v>0</v>
      </c>
      <c r="L22" s="41">
        <f t="shared" si="3"/>
        <v>0</v>
      </c>
      <c r="M22" s="39">
        <f t="shared" si="3"/>
        <v>0</v>
      </c>
      <c r="N22" s="38">
        <f t="shared" si="3"/>
        <v>0</v>
      </c>
      <c r="O22" s="38">
        <f t="shared" si="3"/>
        <v>0</v>
      </c>
      <c r="P22" s="38">
        <f t="shared" si="3"/>
        <v>0</v>
      </c>
      <c r="Q22" s="38">
        <f t="shared" si="3"/>
        <v>0</v>
      </c>
      <c r="R22" s="38">
        <f t="shared" si="3"/>
        <v>0</v>
      </c>
      <c r="S22" s="38">
        <f t="shared" si="3"/>
        <v>0</v>
      </c>
      <c r="T22" s="38">
        <f t="shared" si="3"/>
        <v>0</v>
      </c>
      <c r="U22" s="38">
        <f t="shared" si="3"/>
        <v>0</v>
      </c>
      <c r="V22" s="38">
        <f t="shared" si="3"/>
        <v>0</v>
      </c>
      <c r="W22" s="38">
        <f t="shared" si="3"/>
        <v>0</v>
      </c>
      <c r="X22" s="38">
        <f t="shared" si="3"/>
        <v>0</v>
      </c>
      <c r="Y22" s="38">
        <f t="shared" si="3"/>
        <v>0</v>
      </c>
      <c r="Z22" s="38">
        <f t="shared" si="3"/>
        <v>0</v>
      </c>
      <c r="AA22" s="38">
        <f t="shared" si="3"/>
        <v>0</v>
      </c>
      <c r="AB22" s="38">
        <f t="shared" si="3"/>
        <v>0</v>
      </c>
      <c r="AC22" s="38">
        <f t="shared" si="3"/>
        <v>0</v>
      </c>
      <c r="AD22" s="38">
        <f t="shared" si="3"/>
        <v>0</v>
      </c>
      <c r="AE22" s="38">
        <f t="shared" si="3"/>
        <v>0</v>
      </c>
      <c r="AF22" s="40">
        <f t="shared" si="3"/>
        <v>0</v>
      </c>
      <c r="AG22" s="40">
        <f t="shared" si="3"/>
        <v>0</v>
      </c>
      <c r="AH22" s="38">
        <f t="shared" si="3"/>
        <v>0</v>
      </c>
      <c r="AI22" s="39">
        <f t="shared" si="3"/>
        <v>0</v>
      </c>
      <c r="AJ22" s="38">
        <f t="shared" si="3"/>
        <v>0</v>
      </c>
      <c r="AK22" s="40">
        <f t="shared" si="3"/>
        <v>0</v>
      </c>
      <c r="AL22" s="157">
        <f>SUM(AL10:AM21)</f>
        <v>0</v>
      </c>
      <c r="AM22" s="158"/>
    </row>
    <row r="23" spans="1:41" ht="18.75" hidden="1" x14ac:dyDescent="0.2">
      <c r="A23" s="35"/>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6"/>
      <c r="AH23" s="36"/>
      <c r="AI23" s="36"/>
      <c r="AJ23" s="36"/>
      <c r="AK23" s="37"/>
      <c r="AL23" s="33"/>
      <c r="AM23" s="33"/>
      <c r="AO23" s="32" t="s">
        <v>16</v>
      </c>
    </row>
    <row r="24" spans="1:41" ht="18.75" hidden="1" x14ac:dyDescent="0.2">
      <c r="A24" s="35"/>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4"/>
      <c r="AL24" s="33"/>
      <c r="AM24" s="33"/>
    </row>
  </sheetData>
  <mergeCells count="65">
    <mergeCell ref="AL20:AM20"/>
    <mergeCell ref="AL21:AM21"/>
    <mergeCell ref="AL22:AM22"/>
    <mergeCell ref="AL14:AM14"/>
    <mergeCell ref="AL15:AM15"/>
    <mergeCell ref="AL16:AM16"/>
    <mergeCell ref="AL17:AM17"/>
    <mergeCell ref="AL18:AM18"/>
    <mergeCell ref="AL19:AM19"/>
    <mergeCell ref="AL13:AM13"/>
    <mergeCell ref="B4:AD4"/>
    <mergeCell ref="AE4:AE8"/>
    <mergeCell ref="AF4:AF8"/>
    <mergeCell ref="B5:N6"/>
    <mergeCell ref="O5:X5"/>
    <mergeCell ref="Y5:AC5"/>
    <mergeCell ref="AD5:AD8"/>
    <mergeCell ref="E7:H7"/>
    <mergeCell ref="B7:B9"/>
    <mergeCell ref="C7:C9"/>
    <mergeCell ref="D7:D9"/>
    <mergeCell ref="H8:H9"/>
    <mergeCell ref="K7:K9"/>
    <mergeCell ref="L7:M8"/>
    <mergeCell ref="AL10:AM10"/>
    <mergeCell ref="AL11:AM11"/>
    <mergeCell ref="AL12:AM12"/>
    <mergeCell ref="N7:N9"/>
    <mergeCell ref="O7:P7"/>
    <mergeCell ref="Q8:Q9"/>
    <mergeCell ref="R8:R9"/>
    <mergeCell ref="AB8:AB9"/>
    <mergeCell ref="AC8:AC9"/>
    <mergeCell ref="W8:W9"/>
    <mergeCell ref="X8:X9"/>
    <mergeCell ref="Y8:Y9"/>
    <mergeCell ref="Y6:AC7"/>
    <mergeCell ref="AI4:AI9"/>
    <mergeCell ref="AL4:AM9"/>
    <mergeCell ref="AE9:AH9"/>
    <mergeCell ref="O6:R6"/>
    <mergeCell ref="AL2:AM2"/>
    <mergeCell ref="A4:A9"/>
    <mergeCell ref="AG4:AG8"/>
    <mergeCell ref="AH4:AH8"/>
    <mergeCell ref="AJ4:AJ8"/>
    <mergeCell ref="AK4:AK8"/>
    <mergeCell ref="S6:X6"/>
    <mergeCell ref="AD2:AE2"/>
    <mergeCell ref="AF2:AH2"/>
    <mergeCell ref="I7:I9"/>
    <mergeCell ref="E8:E9"/>
    <mergeCell ref="F8:F9"/>
    <mergeCell ref="G8:G9"/>
    <mergeCell ref="Z8:Z9"/>
    <mergeCell ref="AA8:AA9"/>
    <mergeCell ref="J7:J9"/>
    <mergeCell ref="O8:O9"/>
    <mergeCell ref="P8:P9"/>
    <mergeCell ref="S7:X7"/>
    <mergeCell ref="S8:S9"/>
    <mergeCell ref="T8:T9"/>
    <mergeCell ref="U8:U9"/>
    <mergeCell ref="V8:V9"/>
    <mergeCell ref="Q7:R7"/>
  </mergeCells>
  <phoneticPr fontId="3"/>
  <dataValidations count="2">
    <dataValidation type="list" allowBlank="1" showInputMessage="1" showErrorMessage="1" sqref="S983048:X983049 WWA917512:WWF917513 WME917512:WMJ917513 WCI917512:WCN917513 VSM917512:VSR917513 VIQ917512:VIV917513 UYU917512:UYZ917513 UOY917512:UPD917513 UFC917512:UFH917513 TVG917512:TVL917513 TLK917512:TLP917513 TBO917512:TBT917513 SRS917512:SRX917513 SHW917512:SIB917513 RYA917512:RYF917513 ROE917512:ROJ917513 REI917512:REN917513 QUM917512:QUR917513 QKQ917512:QKV917513 QAU917512:QAZ917513 PQY917512:PRD917513 PHC917512:PHH917513 OXG917512:OXL917513 ONK917512:ONP917513 ODO917512:ODT917513 NTS917512:NTX917513 NJW917512:NKB917513 NAA917512:NAF917513 MQE917512:MQJ917513 MGI917512:MGN917513 LWM917512:LWR917513 LMQ917512:LMV917513 LCU917512:LCZ917513 KSY917512:KTD917513 KJC917512:KJH917513 JZG917512:JZL917513 JPK917512:JPP917513 JFO917512:JFT917513 IVS917512:IVX917513 ILW917512:IMB917513 ICA917512:ICF917513 HSE917512:HSJ917513 HII917512:HIN917513 GYM917512:GYR917513 GOQ917512:GOV917513 GEU917512:GEZ917513 FUY917512:FVD917513 FLC917512:FLH917513 FBG917512:FBL917513 ERK917512:ERP917513 EHO917512:EHT917513 DXS917512:DXX917513 DNW917512:DOB917513 DEA917512:DEF917513 CUE917512:CUJ917513 CKI917512:CKN917513 CAM917512:CAR917513 BQQ917512:BQV917513 BGU917512:BGZ917513 AWY917512:AXD917513 ANC917512:ANH917513 ADG917512:ADL917513 TK917512:TP917513 JO917512:JT917513 S917512:X917513 WWA851976:WWF851977 WME851976:WMJ851977 WCI851976:WCN851977 VSM851976:VSR851977 VIQ851976:VIV851977 UYU851976:UYZ851977 UOY851976:UPD851977 UFC851976:UFH851977 TVG851976:TVL851977 TLK851976:TLP851977 TBO851976:TBT851977 SRS851976:SRX851977 SHW851976:SIB851977 RYA851976:RYF851977 ROE851976:ROJ851977 REI851976:REN851977 QUM851976:QUR851977 QKQ851976:QKV851977 QAU851976:QAZ851977 PQY851976:PRD851977 PHC851976:PHH851977 OXG851976:OXL851977 ONK851976:ONP851977 ODO851976:ODT851977 NTS851976:NTX851977 NJW851976:NKB851977 NAA851976:NAF851977 MQE851976:MQJ851977 MGI851976:MGN851977 LWM851976:LWR851977 LMQ851976:LMV851977 LCU851976:LCZ851977 KSY851976:KTD851977 KJC851976:KJH851977 JZG851976:JZL851977 JPK851976:JPP851977 JFO851976:JFT851977 IVS851976:IVX851977 ILW851976:IMB851977 ICA851976:ICF851977 HSE851976:HSJ851977 HII851976:HIN851977 GYM851976:GYR851977 GOQ851976:GOV851977 GEU851976:GEZ851977 FUY851976:FVD851977 FLC851976:FLH851977 FBG851976:FBL851977 ERK851976:ERP851977 EHO851976:EHT851977 DXS851976:DXX851977 DNW851976:DOB851977 DEA851976:DEF851977 CUE851976:CUJ851977 CKI851976:CKN851977 CAM851976:CAR851977 BQQ851976:BQV851977 BGU851976:BGZ851977 AWY851976:AXD851977 ANC851976:ANH851977 ADG851976:ADL851977 TK851976:TP851977 JO851976:JT851977 S851976:X851977 WWA786440:WWF786441 WME786440:WMJ786441 WCI786440:WCN786441 VSM786440:VSR786441 VIQ786440:VIV786441 UYU786440:UYZ786441 UOY786440:UPD786441 UFC786440:UFH786441 TVG786440:TVL786441 TLK786440:TLP786441 TBO786440:TBT786441 SRS786440:SRX786441 SHW786440:SIB786441 RYA786440:RYF786441 ROE786440:ROJ786441 REI786440:REN786441 QUM786440:QUR786441 QKQ786440:QKV786441 QAU786440:QAZ786441 PQY786440:PRD786441 PHC786440:PHH786441 OXG786440:OXL786441 ONK786440:ONP786441 ODO786440:ODT786441 NTS786440:NTX786441 NJW786440:NKB786441 NAA786440:NAF786441 MQE786440:MQJ786441 MGI786440:MGN786441 LWM786440:LWR786441 LMQ786440:LMV786441 LCU786440:LCZ786441 KSY786440:KTD786441 KJC786440:KJH786441 JZG786440:JZL786441 JPK786440:JPP786441 JFO786440:JFT786441 IVS786440:IVX786441 ILW786440:IMB786441 ICA786440:ICF786441 HSE786440:HSJ786441 HII786440:HIN786441 GYM786440:GYR786441 GOQ786440:GOV786441 GEU786440:GEZ786441 FUY786440:FVD786441 FLC786440:FLH786441 FBG786440:FBL786441 ERK786440:ERP786441 EHO786440:EHT786441 DXS786440:DXX786441 DNW786440:DOB786441 DEA786440:DEF786441 CUE786440:CUJ786441 CKI786440:CKN786441 CAM786440:CAR786441 BQQ786440:BQV786441 BGU786440:BGZ786441 AWY786440:AXD786441 ANC786440:ANH786441 ADG786440:ADL786441 TK786440:TP786441 JO786440:JT786441 S786440:X786441 WWA720904:WWF720905 WME720904:WMJ720905 WCI720904:WCN720905 VSM720904:VSR720905 VIQ720904:VIV720905 UYU720904:UYZ720905 UOY720904:UPD720905 UFC720904:UFH720905 TVG720904:TVL720905 TLK720904:TLP720905 TBO720904:TBT720905 SRS720904:SRX720905 SHW720904:SIB720905 RYA720904:RYF720905 ROE720904:ROJ720905 REI720904:REN720905 QUM720904:QUR720905 QKQ720904:QKV720905 QAU720904:QAZ720905 PQY720904:PRD720905 PHC720904:PHH720905 OXG720904:OXL720905 ONK720904:ONP720905 ODO720904:ODT720905 NTS720904:NTX720905 NJW720904:NKB720905 NAA720904:NAF720905 MQE720904:MQJ720905 MGI720904:MGN720905 LWM720904:LWR720905 LMQ720904:LMV720905 LCU720904:LCZ720905 KSY720904:KTD720905 KJC720904:KJH720905 JZG720904:JZL720905 JPK720904:JPP720905 JFO720904:JFT720905 IVS720904:IVX720905 ILW720904:IMB720905 ICA720904:ICF720905 HSE720904:HSJ720905 HII720904:HIN720905 GYM720904:GYR720905 GOQ720904:GOV720905 GEU720904:GEZ720905 FUY720904:FVD720905 FLC720904:FLH720905 FBG720904:FBL720905 ERK720904:ERP720905 EHO720904:EHT720905 DXS720904:DXX720905 DNW720904:DOB720905 DEA720904:DEF720905 CUE720904:CUJ720905 CKI720904:CKN720905 CAM720904:CAR720905 BQQ720904:BQV720905 BGU720904:BGZ720905 AWY720904:AXD720905 ANC720904:ANH720905 ADG720904:ADL720905 TK720904:TP720905 JO720904:JT720905 S720904:X720905 WWA655368:WWF655369 WME655368:WMJ655369 WCI655368:WCN655369 VSM655368:VSR655369 VIQ655368:VIV655369 UYU655368:UYZ655369 UOY655368:UPD655369 UFC655368:UFH655369 TVG655368:TVL655369 TLK655368:TLP655369 TBO655368:TBT655369 SRS655368:SRX655369 SHW655368:SIB655369 RYA655368:RYF655369 ROE655368:ROJ655369 REI655368:REN655369 QUM655368:QUR655369 QKQ655368:QKV655369 QAU655368:QAZ655369 PQY655368:PRD655369 PHC655368:PHH655369 OXG655368:OXL655369 ONK655368:ONP655369 ODO655368:ODT655369 NTS655368:NTX655369 NJW655368:NKB655369 NAA655368:NAF655369 MQE655368:MQJ655369 MGI655368:MGN655369 LWM655368:LWR655369 LMQ655368:LMV655369 LCU655368:LCZ655369 KSY655368:KTD655369 KJC655368:KJH655369 JZG655368:JZL655369 JPK655368:JPP655369 JFO655368:JFT655369 IVS655368:IVX655369 ILW655368:IMB655369 ICA655368:ICF655369 HSE655368:HSJ655369 HII655368:HIN655369 GYM655368:GYR655369 GOQ655368:GOV655369 GEU655368:GEZ655369 FUY655368:FVD655369 FLC655368:FLH655369 FBG655368:FBL655369 ERK655368:ERP655369 EHO655368:EHT655369 DXS655368:DXX655369 DNW655368:DOB655369 DEA655368:DEF655369 CUE655368:CUJ655369 CKI655368:CKN655369 CAM655368:CAR655369 BQQ655368:BQV655369 BGU655368:BGZ655369 AWY655368:AXD655369 ANC655368:ANH655369 ADG655368:ADL655369 TK655368:TP655369 JO655368:JT655369 S655368:X655369 WWA589832:WWF589833 WME589832:WMJ589833 WCI589832:WCN589833 VSM589832:VSR589833 VIQ589832:VIV589833 UYU589832:UYZ589833 UOY589832:UPD589833 UFC589832:UFH589833 TVG589832:TVL589833 TLK589832:TLP589833 TBO589832:TBT589833 SRS589832:SRX589833 SHW589832:SIB589833 RYA589832:RYF589833 ROE589832:ROJ589833 REI589832:REN589833 QUM589832:QUR589833 QKQ589832:QKV589833 QAU589832:QAZ589833 PQY589832:PRD589833 PHC589832:PHH589833 OXG589832:OXL589833 ONK589832:ONP589833 ODO589832:ODT589833 NTS589832:NTX589833 NJW589832:NKB589833 NAA589832:NAF589833 MQE589832:MQJ589833 MGI589832:MGN589833 LWM589832:LWR589833 LMQ589832:LMV589833 LCU589832:LCZ589833 KSY589832:KTD589833 KJC589832:KJH589833 JZG589832:JZL589833 JPK589832:JPP589833 JFO589832:JFT589833 IVS589832:IVX589833 ILW589832:IMB589833 ICA589832:ICF589833 HSE589832:HSJ589833 HII589832:HIN589833 GYM589832:GYR589833 GOQ589832:GOV589833 GEU589832:GEZ589833 FUY589832:FVD589833 FLC589832:FLH589833 FBG589832:FBL589833 ERK589832:ERP589833 EHO589832:EHT589833 DXS589832:DXX589833 DNW589832:DOB589833 DEA589832:DEF589833 CUE589832:CUJ589833 CKI589832:CKN589833 CAM589832:CAR589833 BQQ589832:BQV589833 BGU589832:BGZ589833 AWY589832:AXD589833 ANC589832:ANH589833 ADG589832:ADL589833 TK589832:TP589833 JO589832:JT589833 S589832:X589833 WWA524296:WWF524297 WME524296:WMJ524297 WCI524296:WCN524297 VSM524296:VSR524297 VIQ524296:VIV524297 UYU524296:UYZ524297 UOY524296:UPD524297 UFC524296:UFH524297 TVG524296:TVL524297 TLK524296:TLP524297 TBO524296:TBT524297 SRS524296:SRX524297 SHW524296:SIB524297 RYA524296:RYF524297 ROE524296:ROJ524297 REI524296:REN524297 QUM524296:QUR524297 QKQ524296:QKV524297 QAU524296:QAZ524297 PQY524296:PRD524297 PHC524296:PHH524297 OXG524296:OXL524297 ONK524296:ONP524297 ODO524296:ODT524297 NTS524296:NTX524297 NJW524296:NKB524297 NAA524296:NAF524297 MQE524296:MQJ524297 MGI524296:MGN524297 LWM524296:LWR524297 LMQ524296:LMV524297 LCU524296:LCZ524297 KSY524296:KTD524297 KJC524296:KJH524297 JZG524296:JZL524297 JPK524296:JPP524297 JFO524296:JFT524297 IVS524296:IVX524297 ILW524296:IMB524297 ICA524296:ICF524297 HSE524296:HSJ524297 HII524296:HIN524297 GYM524296:GYR524297 GOQ524296:GOV524297 GEU524296:GEZ524297 FUY524296:FVD524297 FLC524296:FLH524297 FBG524296:FBL524297 ERK524296:ERP524297 EHO524296:EHT524297 DXS524296:DXX524297 DNW524296:DOB524297 DEA524296:DEF524297 CUE524296:CUJ524297 CKI524296:CKN524297 CAM524296:CAR524297 BQQ524296:BQV524297 BGU524296:BGZ524297 AWY524296:AXD524297 ANC524296:ANH524297 ADG524296:ADL524297 TK524296:TP524297 JO524296:JT524297 S524296:X524297 WWA458760:WWF458761 WME458760:WMJ458761 WCI458760:WCN458761 VSM458760:VSR458761 VIQ458760:VIV458761 UYU458760:UYZ458761 UOY458760:UPD458761 UFC458760:UFH458761 TVG458760:TVL458761 TLK458760:TLP458761 TBO458760:TBT458761 SRS458760:SRX458761 SHW458760:SIB458761 RYA458760:RYF458761 ROE458760:ROJ458761 REI458760:REN458761 QUM458760:QUR458761 QKQ458760:QKV458761 QAU458760:QAZ458761 PQY458760:PRD458761 PHC458760:PHH458761 OXG458760:OXL458761 ONK458760:ONP458761 ODO458760:ODT458761 NTS458760:NTX458761 NJW458760:NKB458761 NAA458760:NAF458761 MQE458760:MQJ458761 MGI458760:MGN458761 LWM458760:LWR458761 LMQ458760:LMV458761 LCU458760:LCZ458761 KSY458760:KTD458761 KJC458760:KJH458761 JZG458760:JZL458761 JPK458760:JPP458761 JFO458760:JFT458761 IVS458760:IVX458761 ILW458760:IMB458761 ICA458760:ICF458761 HSE458760:HSJ458761 HII458760:HIN458761 GYM458760:GYR458761 GOQ458760:GOV458761 GEU458760:GEZ458761 FUY458760:FVD458761 FLC458760:FLH458761 FBG458760:FBL458761 ERK458760:ERP458761 EHO458760:EHT458761 DXS458760:DXX458761 DNW458760:DOB458761 DEA458760:DEF458761 CUE458760:CUJ458761 CKI458760:CKN458761 CAM458760:CAR458761 BQQ458760:BQV458761 BGU458760:BGZ458761 AWY458760:AXD458761 ANC458760:ANH458761 ADG458760:ADL458761 TK458760:TP458761 JO458760:JT458761 S458760:X458761 WWA393224:WWF393225 WME393224:WMJ393225 WCI393224:WCN393225 VSM393224:VSR393225 VIQ393224:VIV393225 UYU393224:UYZ393225 UOY393224:UPD393225 UFC393224:UFH393225 TVG393224:TVL393225 TLK393224:TLP393225 TBO393224:TBT393225 SRS393224:SRX393225 SHW393224:SIB393225 RYA393224:RYF393225 ROE393224:ROJ393225 REI393224:REN393225 QUM393224:QUR393225 QKQ393224:QKV393225 QAU393224:QAZ393225 PQY393224:PRD393225 PHC393224:PHH393225 OXG393224:OXL393225 ONK393224:ONP393225 ODO393224:ODT393225 NTS393224:NTX393225 NJW393224:NKB393225 NAA393224:NAF393225 MQE393224:MQJ393225 MGI393224:MGN393225 LWM393224:LWR393225 LMQ393224:LMV393225 LCU393224:LCZ393225 KSY393224:KTD393225 KJC393224:KJH393225 JZG393224:JZL393225 JPK393224:JPP393225 JFO393224:JFT393225 IVS393224:IVX393225 ILW393224:IMB393225 ICA393224:ICF393225 HSE393224:HSJ393225 HII393224:HIN393225 GYM393224:GYR393225 GOQ393224:GOV393225 GEU393224:GEZ393225 FUY393224:FVD393225 FLC393224:FLH393225 FBG393224:FBL393225 ERK393224:ERP393225 EHO393224:EHT393225 DXS393224:DXX393225 DNW393224:DOB393225 DEA393224:DEF393225 CUE393224:CUJ393225 CKI393224:CKN393225 CAM393224:CAR393225 BQQ393224:BQV393225 BGU393224:BGZ393225 AWY393224:AXD393225 ANC393224:ANH393225 ADG393224:ADL393225 TK393224:TP393225 JO393224:JT393225 S393224:X393225 WWA327688:WWF327689 WME327688:WMJ327689 WCI327688:WCN327689 VSM327688:VSR327689 VIQ327688:VIV327689 UYU327688:UYZ327689 UOY327688:UPD327689 UFC327688:UFH327689 TVG327688:TVL327689 TLK327688:TLP327689 TBO327688:TBT327689 SRS327688:SRX327689 SHW327688:SIB327689 RYA327688:RYF327689 ROE327688:ROJ327689 REI327688:REN327689 QUM327688:QUR327689 QKQ327688:QKV327689 QAU327688:QAZ327689 PQY327688:PRD327689 PHC327688:PHH327689 OXG327688:OXL327689 ONK327688:ONP327689 ODO327688:ODT327689 NTS327688:NTX327689 NJW327688:NKB327689 NAA327688:NAF327689 MQE327688:MQJ327689 MGI327688:MGN327689 LWM327688:LWR327689 LMQ327688:LMV327689 LCU327688:LCZ327689 KSY327688:KTD327689 KJC327688:KJH327689 JZG327688:JZL327689 JPK327688:JPP327689 JFO327688:JFT327689 IVS327688:IVX327689 ILW327688:IMB327689 ICA327688:ICF327689 HSE327688:HSJ327689 HII327688:HIN327689 GYM327688:GYR327689 GOQ327688:GOV327689 GEU327688:GEZ327689 FUY327688:FVD327689 FLC327688:FLH327689 FBG327688:FBL327689 ERK327688:ERP327689 EHO327688:EHT327689 DXS327688:DXX327689 DNW327688:DOB327689 DEA327688:DEF327689 CUE327688:CUJ327689 CKI327688:CKN327689 CAM327688:CAR327689 BQQ327688:BQV327689 BGU327688:BGZ327689 AWY327688:AXD327689 ANC327688:ANH327689 ADG327688:ADL327689 TK327688:TP327689 JO327688:JT327689 S327688:X327689 WWA262152:WWF262153 WME262152:WMJ262153 WCI262152:WCN262153 VSM262152:VSR262153 VIQ262152:VIV262153 UYU262152:UYZ262153 UOY262152:UPD262153 UFC262152:UFH262153 TVG262152:TVL262153 TLK262152:TLP262153 TBO262152:TBT262153 SRS262152:SRX262153 SHW262152:SIB262153 RYA262152:RYF262153 ROE262152:ROJ262153 REI262152:REN262153 QUM262152:QUR262153 QKQ262152:QKV262153 QAU262152:QAZ262153 PQY262152:PRD262153 PHC262152:PHH262153 OXG262152:OXL262153 ONK262152:ONP262153 ODO262152:ODT262153 NTS262152:NTX262153 NJW262152:NKB262153 NAA262152:NAF262153 MQE262152:MQJ262153 MGI262152:MGN262153 LWM262152:LWR262153 LMQ262152:LMV262153 LCU262152:LCZ262153 KSY262152:KTD262153 KJC262152:KJH262153 JZG262152:JZL262153 JPK262152:JPP262153 JFO262152:JFT262153 IVS262152:IVX262153 ILW262152:IMB262153 ICA262152:ICF262153 HSE262152:HSJ262153 HII262152:HIN262153 GYM262152:GYR262153 GOQ262152:GOV262153 GEU262152:GEZ262153 FUY262152:FVD262153 FLC262152:FLH262153 FBG262152:FBL262153 ERK262152:ERP262153 EHO262152:EHT262153 DXS262152:DXX262153 DNW262152:DOB262153 DEA262152:DEF262153 CUE262152:CUJ262153 CKI262152:CKN262153 CAM262152:CAR262153 BQQ262152:BQV262153 BGU262152:BGZ262153 AWY262152:AXD262153 ANC262152:ANH262153 ADG262152:ADL262153 TK262152:TP262153 JO262152:JT262153 S262152:X262153 WWA196616:WWF196617 WME196616:WMJ196617 WCI196616:WCN196617 VSM196616:VSR196617 VIQ196616:VIV196617 UYU196616:UYZ196617 UOY196616:UPD196617 UFC196616:UFH196617 TVG196616:TVL196617 TLK196616:TLP196617 TBO196616:TBT196617 SRS196616:SRX196617 SHW196616:SIB196617 RYA196616:RYF196617 ROE196616:ROJ196617 REI196616:REN196617 QUM196616:QUR196617 QKQ196616:QKV196617 QAU196616:QAZ196617 PQY196616:PRD196617 PHC196616:PHH196617 OXG196616:OXL196617 ONK196616:ONP196617 ODO196616:ODT196617 NTS196616:NTX196617 NJW196616:NKB196617 NAA196616:NAF196617 MQE196616:MQJ196617 MGI196616:MGN196617 LWM196616:LWR196617 LMQ196616:LMV196617 LCU196616:LCZ196617 KSY196616:KTD196617 KJC196616:KJH196617 JZG196616:JZL196617 JPK196616:JPP196617 JFO196616:JFT196617 IVS196616:IVX196617 ILW196616:IMB196617 ICA196616:ICF196617 HSE196616:HSJ196617 HII196616:HIN196617 GYM196616:GYR196617 GOQ196616:GOV196617 GEU196616:GEZ196617 FUY196616:FVD196617 FLC196616:FLH196617 FBG196616:FBL196617 ERK196616:ERP196617 EHO196616:EHT196617 DXS196616:DXX196617 DNW196616:DOB196617 DEA196616:DEF196617 CUE196616:CUJ196617 CKI196616:CKN196617 CAM196616:CAR196617 BQQ196616:BQV196617 BGU196616:BGZ196617 AWY196616:AXD196617 ANC196616:ANH196617 ADG196616:ADL196617 TK196616:TP196617 JO196616:JT196617 S196616:X196617 WWA131080:WWF131081 WME131080:WMJ131081 WCI131080:WCN131081 VSM131080:VSR131081 VIQ131080:VIV131081 UYU131080:UYZ131081 UOY131080:UPD131081 UFC131080:UFH131081 TVG131080:TVL131081 TLK131080:TLP131081 TBO131080:TBT131081 SRS131080:SRX131081 SHW131080:SIB131081 RYA131080:RYF131081 ROE131080:ROJ131081 REI131080:REN131081 QUM131080:QUR131081 QKQ131080:QKV131081 QAU131080:QAZ131081 PQY131080:PRD131081 PHC131080:PHH131081 OXG131080:OXL131081 ONK131080:ONP131081 ODO131080:ODT131081 NTS131080:NTX131081 NJW131080:NKB131081 NAA131080:NAF131081 MQE131080:MQJ131081 MGI131080:MGN131081 LWM131080:LWR131081 LMQ131080:LMV131081 LCU131080:LCZ131081 KSY131080:KTD131081 KJC131080:KJH131081 JZG131080:JZL131081 JPK131080:JPP131081 JFO131080:JFT131081 IVS131080:IVX131081 ILW131080:IMB131081 ICA131080:ICF131081 HSE131080:HSJ131081 HII131080:HIN131081 GYM131080:GYR131081 GOQ131080:GOV131081 GEU131080:GEZ131081 FUY131080:FVD131081 FLC131080:FLH131081 FBG131080:FBL131081 ERK131080:ERP131081 EHO131080:EHT131081 DXS131080:DXX131081 DNW131080:DOB131081 DEA131080:DEF131081 CUE131080:CUJ131081 CKI131080:CKN131081 CAM131080:CAR131081 BQQ131080:BQV131081 BGU131080:BGZ131081 AWY131080:AXD131081 ANC131080:ANH131081 ADG131080:ADL131081 TK131080:TP131081 JO131080:JT131081 S131080:X131081 WWA65544:WWF65545 WME65544:WMJ65545 WCI65544:WCN65545 VSM65544:VSR65545 VIQ65544:VIV65545 UYU65544:UYZ65545 UOY65544:UPD65545 UFC65544:UFH65545 TVG65544:TVL65545 TLK65544:TLP65545 TBO65544:TBT65545 SRS65544:SRX65545 SHW65544:SIB65545 RYA65544:RYF65545 ROE65544:ROJ65545 REI65544:REN65545 QUM65544:QUR65545 QKQ65544:QKV65545 QAU65544:QAZ65545 PQY65544:PRD65545 PHC65544:PHH65545 OXG65544:OXL65545 ONK65544:ONP65545 ODO65544:ODT65545 NTS65544:NTX65545 NJW65544:NKB65545 NAA65544:NAF65545 MQE65544:MQJ65545 MGI65544:MGN65545 LWM65544:LWR65545 LMQ65544:LMV65545 LCU65544:LCZ65545 KSY65544:KTD65545 KJC65544:KJH65545 JZG65544:JZL65545 JPK65544:JPP65545 JFO65544:JFT65545 IVS65544:IVX65545 ILW65544:IMB65545 ICA65544:ICF65545 HSE65544:HSJ65545 HII65544:HIN65545 GYM65544:GYR65545 GOQ65544:GOV65545 GEU65544:GEZ65545 FUY65544:FVD65545 FLC65544:FLH65545 FBG65544:FBL65545 ERK65544:ERP65545 EHO65544:EHT65545 DXS65544:DXX65545 DNW65544:DOB65545 DEA65544:DEF65545 CUE65544:CUJ65545 CKI65544:CKN65545 CAM65544:CAR65545 BQQ65544:BQV65545 BGU65544:BGZ65545 AWY65544:AXD65545 ANC65544:ANH65545 ADG65544:ADL65545 TK65544:TP65545 JO65544:JT65545 S65544:X65545 WWA983048:WWF983049 WME983048:WMJ983049 WCI983048:WCN983049 VSM983048:VSR983049 VIQ983048:VIV983049 UYU983048:UYZ983049 UOY983048:UPD983049 UFC983048:UFH983049 TVG983048:TVL983049 TLK983048:TLP983049 TBO983048:TBT983049 SRS983048:SRX983049 SHW983048:SIB983049 RYA983048:RYF983049 ROE983048:ROJ983049 REI983048:REN983049 QUM983048:QUR983049 QKQ983048:QKV983049 QAU983048:QAZ983049 PQY983048:PRD983049 PHC983048:PHH983049 OXG983048:OXL983049 ONK983048:ONP983049 ODO983048:ODT983049 NTS983048:NTX983049 NJW983048:NKB983049 NAA983048:NAF983049 MQE983048:MQJ983049 MGI983048:MGN983049 LWM983048:LWR983049 LMQ983048:LMV983049 LCU983048:LCZ983049 KSY983048:KTD983049 KJC983048:KJH983049 JZG983048:JZL983049 JPK983048:JPP983049 JFO983048:JFT983049 IVS983048:IVX983049 ILW983048:IMB983049 ICA983048:ICF983049 HSE983048:HSJ983049 HII983048:HIN983049 GYM983048:GYR983049 GOQ983048:GOV983049 GEU983048:GEZ983049 FUY983048:FVD983049 FLC983048:FLH983049 FBG983048:FBL983049 ERK983048:ERP983049 EHO983048:EHT983049 DXS983048:DXX983049 DNW983048:DOB983049 DEA983048:DEF983049 CUE983048:CUJ983049 CKI983048:CKN983049 CAM983048:CAR983049 BQQ983048:BQV983049 BGU983048:BGZ983049 AWY983048:AXD983049 ANC983048:ANH983049 ADG983048:ADL983049 TK983048:TP983049 JO983048:JT983049" xr:uid="{00000000-0002-0000-0100-000000000000}">
      <formula1>$AO$9:$AO$20</formula1>
    </dataValidation>
    <dataValidation type="list" allowBlank="1" showInputMessage="1" showErrorMessage="1" sqref="WWA8:WWF8 S8:X8 WME8:WMJ8 WCI8:WCN8 VSM8:VSR8 VIQ8:VIV8 UYU8:UYZ8 UOY8:UPD8 UFC8:UFH8 TVG8:TVL8 TLK8:TLP8 TBO8:TBT8 SRS8:SRX8 SHW8:SIB8 RYA8:RYF8 ROE8:ROJ8 REI8:REN8 QUM8:QUR8 QKQ8:QKV8 QAU8:QAZ8 PQY8:PRD8 PHC8:PHH8 OXG8:OXL8 ONK8:ONP8 ODO8:ODT8 NTS8:NTX8 NJW8:NKB8 NAA8:NAF8 MQE8:MQJ8 MGI8:MGN8 LWM8:LWR8 LMQ8:LMV8 LCU8:LCZ8 KSY8:KTD8 KJC8:KJH8 JZG8:JZL8 JPK8:JPP8 JFO8:JFT8 IVS8:IVX8 ILW8:IMB8 ICA8:ICF8 HSE8:HSJ8 HII8:HIN8 GYM8:GYR8 GOQ8:GOV8 GEU8:GEZ8 FUY8:FVD8 FLC8:FLH8 FBG8:FBL8 ERK8:ERP8 EHO8:EHT8 DXS8:DXX8 DNW8:DOB8 DEA8:DEF8 CUE8:CUJ8 CKI8:CKN8 CAM8:CAR8 BQQ8:BQV8 BGU8:BGZ8 AWY8:AXD8 ANC8:ANH8 ADG8:ADL8 TK8:TP8 JO8:JT8" xr:uid="{00000000-0002-0000-0100-000001000000}">
      <formula1>$AO$10:$AO$20</formula1>
    </dataValidation>
  </dataValidations>
  <printOptions horizontalCentered="1" verticalCentered="1"/>
  <pageMargins left="0.19685039370078741" right="0.19685039370078741" top="0.78740157480314965" bottom="0.39370078740157483" header="0.51181102362204722" footer="0.51181102362204722"/>
  <pageSetup paperSize="9" scale="70" orientation="landscape" verticalDpi="1200" r:id="rId1"/>
  <headerFooter alignWithMargins="0"/>
  <rowBreaks count="1" manualBreakCount="1">
    <brk id="22"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配分表記入例</vt:lpstr>
      <vt:lpstr>戦略作物記入説明</vt:lpstr>
      <vt:lpstr>戦略作物記入説明!Print_Area</vt:lpstr>
      <vt:lpstr>配分表記入例!Print_Area</vt:lpstr>
    </vt:vector>
  </TitlesOfParts>
  <Company>猪苗代町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INAWASHIRO</dc:creator>
  <cp:lastModifiedBy>農林課　共有</cp:lastModifiedBy>
  <cp:lastPrinted>2026-03-13T04:35:45Z</cp:lastPrinted>
  <dcterms:created xsi:type="dcterms:W3CDTF">2006-02-10T06:53:27Z</dcterms:created>
  <dcterms:modified xsi:type="dcterms:W3CDTF">2026-03-13T04:36:06Z</dcterms:modified>
</cp:coreProperties>
</file>